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96" yWindow="48" windowWidth="15180" windowHeight="97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<sst xmlns="http://schemas.openxmlformats.org/spreadsheetml/2006/main" count="64" uniqueCount="24">
  <si>
    <t xml:space="preserve"> </t>
  </si>
  <si>
    <t>=</t>
  </si>
  <si>
    <t>ATTENTION: Pense à corriger une erreur avant de poursuivre.</t>
  </si>
  <si>
    <r>
      <t xml:space="preserve">Messages </t>
    </r>
    <r>
      <rPr>
        <sz val="14"/>
        <rFont val="Arial"/>
        <family val="2"/>
      </rPr>
      <t>(il ne faut rien écrire dans ce cadre)</t>
    </r>
  </si>
  <si>
    <t>Travail terminé</t>
  </si>
  <si>
    <t>Test de résultat final correct et travail terminé</t>
  </si>
  <si>
    <t>Auteur : Odile Aubert - 2009</t>
  </si>
  <si>
    <t>Odile Aubert</t>
  </si>
  <si>
    <t>u</t>
  </si>
  <si>
    <t>d</t>
  </si>
  <si>
    <t>c</t>
  </si>
  <si>
    <t>-</t>
  </si>
  <si>
    <t>Soustraction de l'élève</t>
  </si>
  <si>
    <t>Soustraction correction</t>
  </si>
  <si>
    <t>N'oublie pas de mettre les retenues dans les cases colorées  (dizaines en orange, centaines en vert).</t>
  </si>
  <si>
    <t xml:space="preserve">Tu peux faire autant de soustractions que tu veux en changeant les chiffres. </t>
  </si>
  <si>
    <t>Messages  d'erreurs</t>
  </si>
  <si>
    <t>Travail terminé fait par l'élève</t>
  </si>
  <si>
    <t>Soustraction juste</t>
  </si>
  <si>
    <t>Odile Aubert - 2009</t>
  </si>
  <si>
    <t>Ecris les nombres que tu veux soustraire en mettant un chiffre par case (cases blanches).</t>
  </si>
  <si>
    <t>Tu dois avoir rempli toutes les cases blanches (même avec "0") pour que la soustraction soit corrigée.</t>
  </si>
  <si>
    <t>Pour effacer un chiffre, tu sélectionnes la case et tu appuies sur la barre d'espace ou bien tu cliques sur l'icône                dans la barre des tâches pour effacer            toutes les cases.</t>
  </si>
  <si>
    <t>Soustraction de deux nombres &lt;1000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</si>
</sst>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4">
    <font>
      <sz val="10"/>
      <name val="Arial"/>
      <family val="0"/>
    </font>
    <font>
      <sz val="8"/>
      <name val="Arial"/>
      <family val="0"/>
    </font>
    <font>
      <sz val="14"/>
      <name val="Arial"/>
      <family val="0"/>
    </font>
    <font>
      <sz val="18"/>
      <name val="Arial"/>
      <family val="0"/>
    </font>
    <font>
      <sz val="20"/>
      <name val="Arial"/>
      <family val="0"/>
    </font>
    <font>
      <sz val="26"/>
      <name val="Arial"/>
      <family val="0"/>
    </font>
    <font>
      <sz val="12"/>
      <color indexed="10"/>
      <name val="Arial"/>
      <family val="0"/>
    </font>
    <font>
      <sz val="24"/>
      <color indexed="61"/>
      <name val="Arial"/>
      <family val="0"/>
    </font>
    <font>
      <sz val="24"/>
      <name val="Arial"/>
      <family val="0"/>
    </font>
    <font>
      <sz val="14"/>
      <color indexed="10"/>
      <name val="Arial"/>
      <family val="0"/>
    </font>
    <font>
      <i/>
      <sz val="12"/>
      <name val="Arial"/>
      <family val="0"/>
    </font>
    <font>
      <sz val="12"/>
      <name val="Arial"/>
      <family val="0"/>
    </font>
    <font>
      <sz val="12"/>
      <color indexed="12"/>
      <name val="Arial"/>
      <family val="0"/>
    </font>
    <font>
      <sz val="12"/>
      <color indexed="57"/>
      <name val="Arial"/>
      <family val="0"/>
    </font>
    <font>
      <sz val="28"/>
      <name val="Arial"/>
      <family val="0"/>
    </font>
    <font>
      <b/>
      <sz val="11"/>
      <color indexed="14"/>
      <name val="Arial"/>
      <family val="2"/>
    </font>
    <font>
      <b/>
      <sz val="11"/>
      <name val="Arial"/>
      <family val="2"/>
    </font>
    <font>
      <sz val="12"/>
      <color indexed="53"/>
      <name val="Arial"/>
      <family val="0"/>
    </font>
    <font>
      <sz val="11"/>
      <color indexed="53"/>
      <name val="Arial"/>
      <family val="0"/>
    </font>
    <font>
      <sz val="18"/>
      <color indexed="41"/>
      <name val="Arial"/>
      <family val="0"/>
    </font>
    <font>
      <b/>
      <sz val="11"/>
      <color indexed="10"/>
      <name val="Arial"/>
      <family val="2"/>
    </font>
    <font>
      <b/>
      <sz val="11"/>
      <color indexed="58"/>
      <name val="Arial"/>
      <family val="2"/>
    </font>
    <font>
      <i/>
      <sz val="14"/>
      <name val="Arial"/>
      <family val="2"/>
    </font>
    <font>
      <b/>
      <sz val="24"/>
      <color indexed="9"/>
      <name val="Arial"/>
      <family val="2"/>
    </font>
  </fonts>
  <fills count="10">
    <fill>
      <patternFill/>
    </fill>
    <fill>
      <patternFill patternType="gray125"/>
    </fill>
    <fill>
      <patternFill patternType="gray125">
        <fgColor indexed="9"/>
        <bgColor indexed="9"/>
      </patternFill>
    </fill>
    <fill>
      <patternFill patternType="solid">
        <fgColor indexed="42"/>
        <bgColor indexed="64"/>
      </patternFill>
    </fill>
    <fill>
      <patternFill patternType="solid">
        <fgColor indexed="47"/>
        <bgColor indexed="64"/>
      </patternFill>
    </fill>
    <fill>
      <patternFill patternType="gray125">
        <fgColor indexed="9"/>
        <bgColor indexed="42"/>
      </patternFill>
    </fill>
    <fill>
      <patternFill patternType="solid">
        <fgColor indexed="9"/>
        <bgColor indexed="64"/>
      </patternFill>
    </fill>
    <fill>
      <patternFill patternType="solid">
        <fgColor indexed="41"/>
        <bgColor indexed="64"/>
      </patternFill>
    </fill>
    <fill>
      <patternFill patternType="lightGray">
        <fgColor indexed="9"/>
        <bgColor indexed="42"/>
      </patternFill>
    </fill>
    <fill>
      <patternFill patternType="solid">
        <fgColor indexed="10"/>
        <bgColor indexed="64"/>
      </patternFill>
    </fill>
  </fills>
  <borders count="28">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ck"/>
    </border>
    <border>
      <left>
        <color indexed="63"/>
      </left>
      <right style="thin"/>
      <top>
        <color indexed="63"/>
      </top>
      <bottom style="thick"/>
    </border>
    <border>
      <left style="thin"/>
      <right style="thin"/>
      <top style="thin"/>
      <bottom>
        <color indexed="63"/>
      </bottom>
    </border>
    <border>
      <left style="thin"/>
      <right style="thin"/>
      <top>
        <color indexed="63"/>
      </top>
      <bottom style="thick"/>
    </border>
    <border>
      <left>
        <color indexed="63"/>
      </left>
      <right style="thin"/>
      <top>
        <color indexed="63"/>
      </top>
      <bottom style="thin"/>
    </border>
    <border>
      <left style="thin"/>
      <right style="thin"/>
      <top style="thin"/>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style="thin"/>
    </border>
    <border>
      <left>
        <color indexed="63"/>
      </left>
      <right style="thin"/>
      <top style="thick"/>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2" fillId="0" borderId="0" xfId="0" applyFont="1" applyAlignment="1">
      <alignment/>
    </xf>
    <xf numFmtId="0" fontId="3" fillId="0" borderId="0" xfId="0" applyFont="1" applyAlignment="1">
      <alignment/>
    </xf>
    <xf numFmtId="1" fontId="3" fillId="0" borderId="0" xfId="0" applyNumberFormat="1" applyFont="1" applyAlignment="1">
      <alignment/>
    </xf>
    <xf numFmtId="1" fontId="4" fillId="0" borderId="1" xfId="0" applyNumberFormat="1" applyFont="1" applyBorder="1" applyAlignment="1">
      <alignment horizontal="center" vertical="center"/>
    </xf>
    <xf numFmtId="0" fontId="5" fillId="0" borderId="2" xfId="0" applyFont="1" applyBorder="1" applyAlignment="1">
      <alignment horizontal="center" vertical="center"/>
    </xf>
    <xf numFmtId="0" fontId="13" fillId="0" borderId="0" xfId="0" applyFont="1" applyAlignment="1">
      <alignment horizontal="center"/>
    </xf>
    <xf numFmtId="0" fontId="3" fillId="0" borderId="0" xfId="0" applyFont="1" applyBorder="1" applyAlignment="1">
      <alignment/>
    </xf>
    <xf numFmtId="1" fontId="4" fillId="0" borderId="3" xfId="0" applyNumberFormat="1" applyFont="1" applyBorder="1" applyAlignment="1">
      <alignment vertical="center"/>
    </xf>
    <xf numFmtId="1" fontId="4" fillId="0" borderId="4" xfId="0" applyNumberFormat="1" applyFont="1" applyBorder="1" applyAlignment="1">
      <alignment vertical="center"/>
    </xf>
    <xf numFmtId="1" fontId="4" fillId="2" borderId="5" xfId="0" applyNumberFormat="1" applyFont="1" applyFill="1" applyBorder="1" applyAlignment="1">
      <alignment horizontal="center" vertical="center"/>
    </xf>
    <xf numFmtId="1" fontId="5" fillId="0" borderId="6" xfId="0" applyNumberFormat="1" applyFont="1" applyBorder="1" applyAlignment="1">
      <alignment horizontal="center" vertical="center"/>
    </xf>
    <xf numFmtId="0" fontId="14" fillId="0" borderId="5" xfId="0" applyFont="1" applyBorder="1" applyAlignment="1">
      <alignment horizontal="center"/>
    </xf>
    <xf numFmtId="1" fontId="4" fillId="0" borderId="7" xfId="0" applyNumberFormat="1" applyFont="1" applyBorder="1" applyAlignment="1">
      <alignment vertical="center"/>
    </xf>
    <xf numFmtId="1" fontId="4" fillId="2" borderId="1" xfId="0" applyNumberFormat="1" applyFont="1" applyFill="1" applyBorder="1" applyAlignment="1">
      <alignment vertical="center"/>
    </xf>
    <xf numFmtId="0" fontId="5" fillId="0" borderId="0" xfId="0" applyFont="1" applyBorder="1" applyAlignment="1">
      <alignment horizontal="center" vertical="center"/>
    </xf>
    <xf numFmtId="1" fontId="4" fillId="0" borderId="0" xfId="0" applyNumberFormat="1" applyFont="1" applyBorder="1" applyAlignment="1">
      <alignment horizontal="center" vertical="center"/>
    </xf>
    <xf numFmtId="0" fontId="2" fillId="0" borderId="0" xfId="0"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horizontal="left" vertical="center"/>
    </xf>
    <xf numFmtId="1" fontId="16" fillId="3" borderId="2" xfId="0" applyNumberFormat="1" applyFont="1" applyFill="1" applyBorder="1" applyAlignment="1">
      <alignment horizontal="center" vertical="center"/>
    </xf>
    <xf numFmtId="1" fontId="15" fillId="4" borderId="2" xfId="0" applyNumberFormat="1" applyFont="1" applyFill="1" applyBorder="1" applyAlignment="1">
      <alignment horizontal="center" vertical="center"/>
    </xf>
    <xf numFmtId="1" fontId="16" fillId="5" borderId="8"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1" fontId="18" fillId="0" borderId="0" xfId="0" applyNumberFormat="1" applyFont="1" applyBorder="1" applyAlignment="1">
      <alignment horizontal="center" vertical="center"/>
    </xf>
    <xf numFmtId="1" fontId="3" fillId="0" borderId="0" xfId="0" applyNumberFormat="1" applyFont="1" applyBorder="1" applyAlignment="1">
      <alignment/>
    </xf>
    <xf numFmtId="0" fontId="0" fillId="0" borderId="0" xfId="0" applyBorder="1" applyAlignment="1">
      <alignment/>
    </xf>
    <xf numFmtId="1" fontId="4" fillId="0" borderId="9" xfId="0" applyNumberFormat="1" applyFont="1" applyBorder="1" applyAlignment="1">
      <alignment horizontal="center" vertical="center"/>
    </xf>
    <xf numFmtId="0" fontId="3" fillId="0" borderId="9" xfId="0" applyFont="1" applyBorder="1" applyAlignment="1">
      <alignment/>
    </xf>
    <xf numFmtId="0" fontId="5" fillId="0" borderId="9" xfId="0" applyFont="1" applyBorder="1" applyAlignment="1">
      <alignment horizontal="center" vertical="center"/>
    </xf>
    <xf numFmtId="0" fontId="3" fillId="0" borderId="10" xfId="0" applyFont="1" applyBorder="1" applyAlignment="1">
      <alignment/>
    </xf>
    <xf numFmtId="0" fontId="2" fillId="0" borderId="11" xfId="0" applyFont="1" applyBorder="1" applyAlignment="1">
      <alignment horizontal="left" vertical="center"/>
    </xf>
    <xf numFmtId="0" fontId="3" fillId="0" borderId="12"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15" xfId="0" applyFont="1" applyBorder="1" applyAlignment="1">
      <alignment horizontal="left" vertical="center"/>
    </xf>
    <xf numFmtId="0" fontId="2" fillId="0" borderId="11" xfId="0" applyFont="1" applyBorder="1" applyAlignment="1" applyProtection="1">
      <alignment/>
      <protection hidden="1"/>
    </xf>
    <xf numFmtId="0" fontId="2" fillId="0" borderId="11" xfId="0" applyFont="1" applyBorder="1" applyAlignment="1">
      <alignment/>
    </xf>
    <xf numFmtId="0" fontId="2" fillId="0" borderId="0" xfId="0" applyFont="1" applyBorder="1" applyAlignment="1">
      <alignment/>
    </xf>
    <xf numFmtId="0" fontId="22" fillId="0" borderId="0" xfId="0" applyFont="1" applyAlignment="1">
      <alignment/>
    </xf>
    <xf numFmtId="0" fontId="8"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9" fillId="0" borderId="0" xfId="0" applyFont="1" applyAlignment="1" applyProtection="1">
      <alignment/>
      <protection/>
    </xf>
    <xf numFmtId="0" fontId="3" fillId="0" borderId="0" xfId="0" applyFont="1" applyAlignment="1" applyProtection="1">
      <alignment/>
      <protection/>
    </xf>
    <xf numFmtId="0" fontId="13" fillId="0" borderId="0" xfId="0" applyFont="1" applyAlignment="1" applyProtection="1">
      <alignment horizontal="center"/>
      <protection/>
    </xf>
    <xf numFmtId="0" fontId="2" fillId="6" borderId="0" xfId="0" applyFont="1" applyFill="1" applyBorder="1" applyAlignment="1" applyProtection="1">
      <alignment/>
      <protection/>
    </xf>
    <xf numFmtId="1" fontId="4" fillId="1" borderId="7" xfId="0" applyNumberFormat="1" applyFont="1" applyFill="1" applyBorder="1" applyAlignment="1" applyProtection="1">
      <alignment vertical="center"/>
      <protection/>
    </xf>
    <xf numFmtId="0" fontId="14" fillId="0" borderId="5" xfId="0" applyFont="1" applyBorder="1" applyAlignment="1" applyProtection="1">
      <alignment horizontal="center"/>
      <protection/>
    </xf>
    <xf numFmtId="1" fontId="5" fillId="0" borderId="6" xfId="0" applyNumberFormat="1" applyFont="1" applyBorder="1" applyAlignment="1" applyProtection="1">
      <alignment horizontal="center" vertical="center"/>
      <protection/>
    </xf>
    <xf numFmtId="0" fontId="3" fillId="7" borderId="16" xfId="0" applyFont="1" applyFill="1" applyBorder="1" applyAlignment="1" applyProtection="1">
      <alignment/>
      <protection/>
    </xf>
    <xf numFmtId="0" fontId="3" fillId="7" borderId="0" xfId="0" applyFont="1" applyFill="1" applyBorder="1" applyAlignment="1" applyProtection="1">
      <alignment/>
      <protection/>
    </xf>
    <xf numFmtId="0" fontId="3" fillId="7" borderId="17" xfId="0" applyFont="1" applyFill="1" applyBorder="1" applyAlignment="1" applyProtection="1">
      <alignment/>
      <protection/>
    </xf>
    <xf numFmtId="0" fontId="5" fillId="0" borderId="2" xfId="0" applyFont="1" applyBorder="1" applyAlignment="1" applyProtection="1">
      <alignment horizontal="center" vertical="center"/>
      <protection/>
    </xf>
    <xf numFmtId="1" fontId="3" fillId="0" borderId="0" xfId="0" applyNumberFormat="1" applyFont="1" applyAlignment="1" applyProtection="1">
      <alignment/>
      <protection/>
    </xf>
    <xf numFmtId="0" fontId="3" fillId="6" borderId="0" xfId="0" applyFont="1" applyFill="1" applyBorder="1" applyAlignment="1" applyProtection="1">
      <alignment/>
      <protection/>
    </xf>
    <xf numFmtId="1" fontId="4" fillId="2" borderId="5" xfId="0" applyNumberFormat="1" applyFont="1" applyFill="1" applyBorder="1" applyAlignment="1" applyProtection="1">
      <alignment horizontal="center" vertical="center"/>
      <protection locked="0"/>
    </xf>
    <xf numFmtId="1" fontId="21" fillId="3" borderId="2" xfId="0" applyNumberFormat="1" applyFont="1" applyFill="1" applyBorder="1" applyAlignment="1" applyProtection="1">
      <alignment horizontal="center" vertical="center"/>
      <protection locked="0"/>
    </xf>
    <xf numFmtId="1" fontId="20" fillId="4" borderId="2" xfId="0" applyNumberFormat="1" applyFont="1" applyFill="1" applyBorder="1" applyAlignment="1" applyProtection="1">
      <alignment horizontal="center" vertical="center"/>
      <protection locked="0"/>
    </xf>
    <xf numFmtId="1" fontId="21" fillId="8" borderId="8" xfId="0" applyNumberFormat="1" applyFont="1" applyFill="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3" fillId="0" borderId="16" xfId="0" applyFont="1" applyBorder="1" applyAlignment="1" applyProtection="1">
      <alignment horizontal="center"/>
      <protection/>
    </xf>
    <xf numFmtId="0" fontId="11" fillId="7" borderId="16" xfId="0" applyFont="1" applyFill="1" applyBorder="1" applyAlignment="1" applyProtection="1">
      <alignment wrapText="1"/>
      <protection/>
    </xf>
    <xf numFmtId="0" fontId="11" fillId="7" borderId="0" xfId="0" applyFont="1" applyFill="1" applyBorder="1" applyAlignment="1" applyProtection="1">
      <alignment wrapText="1"/>
      <protection/>
    </xf>
    <xf numFmtId="0" fontId="11" fillId="7" borderId="17" xfId="0" applyFont="1" applyFill="1" applyBorder="1" applyAlignment="1" applyProtection="1">
      <alignment wrapText="1"/>
      <protection/>
    </xf>
    <xf numFmtId="0" fontId="17" fillId="6" borderId="18" xfId="0" applyFont="1" applyFill="1" applyBorder="1" applyAlignment="1" applyProtection="1">
      <alignment horizontal="center"/>
      <protection/>
    </xf>
    <xf numFmtId="0" fontId="12" fillId="0" borderId="18" xfId="0" applyFont="1" applyBorder="1" applyAlignment="1" applyProtection="1">
      <alignment horizontal="center"/>
      <protection/>
    </xf>
    <xf numFmtId="1" fontId="4" fillId="0" borderId="19" xfId="0" applyNumberFormat="1" applyFont="1" applyBorder="1" applyAlignment="1" applyProtection="1">
      <alignment horizontal="center" vertical="center"/>
      <protection locked="0"/>
    </xf>
    <xf numFmtId="1" fontId="4" fillId="0" borderId="20" xfId="0" applyNumberFormat="1" applyFont="1" applyBorder="1" applyAlignment="1" applyProtection="1">
      <alignment horizontal="center" vertical="center"/>
      <protection locked="0"/>
    </xf>
    <xf numFmtId="0" fontId="3" fillId="0" borderId="0" xfId="0" applyFont="1" applyAlignment="1" applyProtection="1">
      <alignment horizontal="center"/>
      <protection/>
    </xf>
    <xf numFmtId="0" fontId="11" fillId="7" borderId="16" xfId="0" applyFont="1" applyFill="1" applyBorder="1" applyAlignment="1" applyProtection="1">
      <alignment horizontal="left" wrapText="1"/>
      <protection/>
    </xf>
    <xf numFmtId="0" fontId="11" fillId="7" borderId="0" xfId="0" applyFont="1" applyFill="1" applyBorder="1" applyAlignment="1" applyProtection="1">
      <alignment horizontal="left" wrapText="1"/>
      <protection/>
    </xf>
    <xf numFmtId="0" fontId="11" fillId="7" borderId="17" xfId="0" applyFont="1" applyFill="1" applyBorder="1" applyAlignment="1" applyProtection="1">
      <alignment horizontal="left" wrapText="1"/>
      <protection/>
    </xf>
    <xf numFmtId="0" fontId="3" fillId="0" borderId="17" xfId="0" applyFont="1" applyBorder="1" applyAlignment="1" applyProtection="1">
      <alignment horizontal="center"/>
      <protection/>
    </xf>
    <xf numFmtId="0" fontId="3" fillId="0" borderId="7" xfId="0" applyFont="1" applyBorder="1" applyAlignment="1" applyProtection="1">
      <alignment horizontal="center"/>
      <protection/>
    </xf>
    <xf numFmtId="1" fontId="4" fillId="0" borderId="21" xfId="0" applyNumberFormat="1" applyFont="1" applyBorder="1" applyAlignment="1" applyProtection="1">
      <alignment horizontal="center" vertical="center"/>
      <protection locked="0"/>
    </xf>
    <xf numFmtId="1" fontId="4" fillId="0" borderId="22" xfId="0" applyNumberFormat="1" applyFont="1" applyBorder="1" applyAlignment="1" applyProtection="1">
      <alignment horizontal="center" vertical="center"/>
      <protection locked="0"/>
    </xf>
    <xf numFmtId="0" fontId="3" fillId="0" borderId="23" xfId="0" applyFont="1" applyBorder="1" applyAlignment="1" applyProtection="1">
      <alignment horizontal="center"/>
      <protection/>
    </xf>
    <xf numFmtId="1" fontId="4" fillId="0" borderId="24" xfId="0" applyNumberFormat="1" applyFont="1" applyBorder="1" applyAlignment="1" applyProtection="1">
      <alignment horizontal="center" vertical="center"/>
      <protection locked="0"/>
    </xf>
    <xf numFmtId="1" fontId="4" fillId="0" borderId="25" xfId="0" applyNumberFormat="1" applyFont="1" applyBorder="1" applyAlignment="1" applyProtection="1">
      <alignment horizontal="center" vertical="center"/>
      <protection locked="0"/>
    </xf>
    <xf numFmtId="1" fontId="20" fillId="4" borderId="24" xfId="0" applyNumberFormat="1" applyFont="1" applyFill="1" applyBorder="1" applyAlignment="1" applyProtection="1">
      <alignment horizontal="center" vertical="center"/>
      <protection locked="0"/>
    </xf>
    <xf numFmtId="1" fontId="20" fillId="4" borderId="25" xfId="0" applyNumberFormat="1" applyFont="1" applyFill="1" applyBorder="1" applyAlignment="1" applyProtection="1">
      <alignment horizontal="center" vertical="center"/>
      <protection locked="0"/>
    </xf>
    <xf numFmtId="1" fontId="4" fillId="1" borderId="3" xfId="0" applyNumberFormat="1" applyFont="1" applyFill="1" applyBorder="1" applyAlignment="1" applyProtection="1">
      <alignment horizontal="center" vertical="center"/>
      <protection/>
    </xf>
    <xf numFmtId="1" fontId="4" fillId="1" borderId="4" xfId="0" applyNumberFormat="1" applyFont="1" applyFill="1" applyBorder="1" applyAlignment="1" applyProtection="1">
      <alignment horizontal="center" vertical="center"/>
      <protection/>
    </xf>
    <xf numFmtId="0" fontId="10" fillId="0" borderId="0" xfId="0" applyFont="1" applyAlignment="1" applyProtection="1">
      <alignment horizontal="left" wrapText="1"/>
      <protection/>
    </xf>
    <xf numFmtId="0" fontId="10" fillId="0" borderId="17" xfId="0" applyFont="1" applyBorder="1" applyAlignment="1" applyProtection="1">
      <alignment horizontal="left" wrapText="1"/>
      <protection/>
    </xf>
    <xf numFmtId="0" fontId="23" fillId="9" borderId="0" xfId="0" applyFont="1" applyFill="1" applyAlignment="1" applyProtection="1">
      <alignment horizontal="center"/>
      <protection/>
    </xf>
    <xf numFmtId="0" fontId="0" fillId="0" borderId="23" xfId="0" applyFont="1" applyBorder="1" applyAlignment="1" applyProtection="1">
      <alignment horizontal="right" wrapText="1"/>
      <protection/>
    </xf>
    <xf numFmtId="0" fontId="19" fillId="7" borderId="26" xfId="0" applyFont="1" applyFill="1" applyBorder="1" applyAlignment="1" applyProtection="1">
      <alignment horizontal="center"/>
      <protection/>
    </xf>
    <xf numFmtId="0" fontId="19" fillId="7" borderId="18" xfId="0" applyFont="1" applyFill="1" applyBorder="1" applyAlignment="1" applyProtection="1">
      <alignment horizontal="center"/>
      <protection/>
    </xf>
    <xf numFmtId="0" fontId="19" fillId="7" borderId="7" xfId="0" applyFont="1" applyFill="1" applyBorder="1" applyAlignment="1" applyProtection="1">
      <alignment horizontal="center"/>
      <protection/>
    </xf>
    <xf numFmtId="0" fontId="11" fillId="7" borderId="19" xfId="0" applyFont="1" applyFill="1" applyBorder="1" applyAlignment="1" applyProtection="1">
      <alignment wrapText="1"/>
      <protection/>
    </xf>
    <xf numFmtId="0" fontId="11" fillId="7" borderId="23" xfId="0" applyFont="1" applyFill="1" applyBorder="1" applyAlignment="1" applyProtection="1">
      <alignment wrapText="1"/>
      <protection/>
    </xf>
    <xf numFmtId="0" fontId="11" fillId="7" borderId="20" xfId="0" applyFont="1" applyFill="1" applyBorder="1" applyAlignment="1" applyProtection="1">
      <alignment wrapText="1"/>
      <protection/>
    </xf>
    <xf numFmtId="0" fontId="0" fillId="7" borderId="0" xfId="0" applyFont="1" applyFill="1" applyBorder="1" applyAlignment="1" applyProtection="1">
      <alignment/>
      <protection/>
    </xf>
    <xf numFmtId="0" fontId="0" fillId="7" borderId="17" xfId="0" applyFont="1" applyFill="1" applyBorder="1" applyAlignment="1" applyProtection="1">
      <alignment/>
      <protection/>
    </xf>
    <xf numFmtId="1" fontId="4" fillId="0" borderId="0" xfId="0" applyNumberFormat="1" applyFont="1" applyBorder="1" applyAlignment="1">
      <alignment horizontal="center" vertical="center"/>
    </xf>
    <xf numFmtId="0" fontId="6" fillId="0" borderId="18" xfId="0" applyFont="1" applyBorder="1" applyAlignment="1">
      <alignment horizontal="center"/>
    </xf>
    <xf numFmtId="0" fontId="12" fillId="0" borderId="18" xfId="0" applyFont="1" applyBorder="1" applyAlignment="1">
      <alignment horizontal="center"/>
    </xf>
    <xf numFmtId="0" fontId="3" fillId="0" borderId="17" xfId="0" applyFont="1" applyBorder="1" applyAlignment="1">
      <alignment horizontal="center"/>
    </xf>
    <xf numFmtId="0" fontId="3" fillId="0" borderId="7" xfId="0" applyFont="1" applyBorder="1" applyAlignment="1">
      <alignment horizontal="center"/>
    </xf>
    <xf numFmtId="1" fontId="4" fillId="0" borderId="19"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15" fillId="4" borderId="24" xfId="0" applyNumberFormat="1" applyFont="1" applyFill="1" applyBorder="1" applyAlignment="1">
      <alignment horizontal="center" vertical="center"/>
    </xf>
    <xf numFmtId="1" fontId="15" fillId="4" borderId="25" xfId="0" applyNumberFormat="1" applyFont="1" applyFill="1" applyBorder="1" applyAlignment="1">
      <alignment horizontal="center" vertical="center"/>
    </xf>
    <xf numFmtId="1" fontId="4" fillId="0" borderId="21" xfId="0" applyNumberFormat="1" applyFont="1" applyBorder="1" applyAlignment="1">
      <alignment horizontal="center" vertical="center"/>
    </xf>
    <xf numFmtId="1" fontId="4" fillId="0" borderId="22" xfId="0" applyNumberFormat="1" applyFont="1" applyBorder="1" applyAlignment="1">
      <alignment horizontal="center" vertical="center"/>
    </xf>
    <xf numFmtId="0" fontId="2" fillId="0" borderId="27" xfId="0" applyFont="1" applyBorder="1" applyAlignment="1">
      <alignment horizontal="left"/>
    </xf>
    <xf numFmtId="0" fontId="2" fillId="0" borderId="13"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3">
    <dxf>
      <font>
        <color rgb="FFCCFFFF"/>
      </font>
      <border/>
    </dxf>
    <dxf>
      <font>
        <b/>
        <i val="0"/>
        <color rgb="FF008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xdr:colOff>
      <xdr:row>18</xdr:row>
      <xdr:rowOff>57150</xdr:rowOff>
    </xdr:from>
    <xdr:to>
      <xdr:col>4</xdr:col>
      <xdr:colOff>152400</xdr:colOff>
      <xdr:row>18</xdr:row>
      <xdr:rowOff>485775</xdr:rowOff>
    </xdr:to>
    <xdr:pic>
      <xdr:nvPicPr>
        <xdr:cNvPr id="1" name="Picture 1"/>
        <xdr:cNvPicPr preferRelativeResize="1">
          <a:picLocks noChangeAspect="1"/>
        </xdr:cNvPicPr>
      </xdr:nvPicPr>
      <xdr:blipFill>
        <a:blip r:embed="rId1"/>
        <a:stretch>
          <a:fillRect/>
        </a:stretch>
      </xdr:blipFill>
      <xdr:spPr>
        <a:xfrm>
          <a:off x="1419225" y="5495925"/>
          <a:ext cx="3238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1"/>
  <sheetViews>
    <sheetView showGridLines="0" showRowColHeaders="0" tabSelected="1" zoomScale="102" zoomScaleNormal="102" workbookViewId="0" topLeftCell="A1">
      <selection activeCell="F13" sqref="F13:G13"/>
    </sheetView>
  </sheetViews>
  <sheetFormatPr defaultColWidth="9.140625" defaultRowHeight="39.75" customHeight="1"/>
  <cols>
    <col min="1" max="2" width="6.7109375" style="45" customWidth="1"/>
    <col min="3" max="3" width="7.7109375" style="45" customWidth="1"/>
    <col min="4" max="4" width="2.7109375" style="45" customWidth="1"/>
    <col min="5" max="5" width="5.00390625" style="45" customWidth="1"/>
    <col min="6" max="6" width="2.7109375" style="45" customWidth="1"/>
    <col min="7" max="7" width="5.00390625" style="45" customWidth="1"/>
    <col min="8" max="8" width="6.421875" style="45" customWidth="1"/>
    <col min="9" max="9" width="3.00390625" style="45" customWidth="1"/>
    <col min="10" max="10" width="0.9921875" style="45" customWidth="1"/>
    <col min="11" max="20" width="6.7109375" style="45" customWidth="1"/>
    <col min="21" max="21" width="18.140625" style="45" customWidth="1"/>
    <col min="22" max="22" width="8.7109375" style="45" customWidth="1"/>
    <col min="23" max="23" width="6.7109375" style="45" hidden="1" customWidth="1"/>
    <col min="24" max="24" width="6.7109375" style="45" customWidth="1"/>
    <col min="25" max="25" width="12.28125" style="45" customWidth="1"/>
    <col min="26" max="233" width="6.7109375" style="45" customWidth="1"/>
    <col min="234" max="16384" width="8.8515625" style="45" customWidth="1"/>
  </cols>
  <sheetData>
    <row r="1" spans="2:21" s="41" customFormat="1" ht="28.5" customHeight="1">
      <c r="B1" s="87" t="s">
        <v>23</v>
      </c>
      <c r="C1" s="87"/>
      <c r="D1" s="87"/>
      <c r="E1" s="87"/>
      <c r="F1" s="87"/>
      <c r="G1" s="87"/>
      <c r="H1" s="87"/>
      <c r="I1" s="87"/>
      <c r="J1" s="87"/>
      <c r="K1" s="87"/>
      <c r="L1" s="87"/>
      <c r="M1" s="87"/>
      <c r="N1" s="87"/>
      <c r="O1" s="87"/>
      <c r="P1" s="87"/>
      <c r="Q1" s="87"/>
      <c r="R1" s="87"/>
      <c r="S1" s="87"/>
      <c r="T1" s="87"/>
      <c r="U1" s="87"/>
    </row>
    <row r="2" s="41" customFormat="1" ht="20.25" customHeight="1">
      <c r="B2" s="42"/>
    </row>
    <row r="3" s="43" customFormat="1" ht="19.5" customHeight="1">
      <c r="B3" s="43" t="s">
        <v>20</v>
      </c>
    </row>
    <row r="4" s="43" customFormat="1" ht="19.5" customHeight="1">
      <c r="B4" s="43" t="s">
        <v>14</v>
      </c>
    </row>
    <row r="5" s="43" customFormat="1" ht="19.5" customHeight="1">
      <c r="B5" s="43" t="s">
        <v>21</v>
      </c>
    </row>
    <row r="6" s="43" customFormat="1" ht="19.5" customHeight="1">
      <c r="B6" s="43" t="s">
        <v>15</v>
      </c>
    </row>
    <row r="7" s="43" customFormat="1" ht="15" customHeight="1"/>
    <row r="8" s="44" customFormat="1" ht="19.5" customHeight="1">
      <c r="B8" s="44" t="s">
        <v>2</v>
      </c>
    </row>
    <row r="9" ht="26.25" customHeight="1">
      <c r="K9" s="45" t="s">
        <v>3</v>
      </c>
    </row>
    <row r="10" spans="3:22" ht="31.5" customHeight="1">
      <c r="C10" s="46" t="s">
        <v>10</v>
      </c>
      <c r="D10" s="66" t="s">
        <v>9</v>
      </c>
      <c r="E10" s="66"/>
      <c r="F10" s="67" t="s">
        <v>8</v>
      </c>
      <c r="G10" s="67"/>
      <c r="K10" s="92">
        <f>Sheet2!B14</f>
      </c>
      <c r="L10" s="93"/>
      <c r="M10" s="93"/>
      <c r="N10" s="93"/>
      <c r="O10" s="93"/>
      <c r="P10" s="93"/>
      <c r="Q10" s="93"/>
      <c r="R10" s="93"/>
      <c r="S10" s="93"/>
      <c r="T10" s="93"/>
      <c r="U10" s="94"/>
      <c r="V10" s="47"/>
    </row>
    <row r="11" spans="2:22" ht="37.5" customHeight="1">
      <c r="B11" s="74"/>
      <c r="C11" s="57" t="s">
        <v>0</v>
      </c>
      <c r="D11" s="68" t="s">
        <v>0</v>
      </c>
      <c r="E11" s="69"/>
      <c r="F11" s="68" t="s">
        <v>0</v>
      </c>
      <c r="G11" s="69"/>
      <c r="H11" s="62"/>
      <c r="I11" s="70"/>
      <c r="K11" s="63">
        <f>Sheet2!B15</f>
      </c>
      <c r="L11" s="64"/>
      <c r="M11" s="64"/>
      <c r="N11" s="64"/>
      <c r="O11" s="64"/>
      <c r="P11" s="64"/>
      <c r="Q11" s="64"/>
      <c r="R11" s="64"/>
      <c r="S11" s="64"/>
      <c r="T11" s="64"/>
      <c r="U11" s="65"/>
      <c r="V11" s="47"/>
    </row>
    <row r="12" spans="2:22" ht="15" customHeight="1">
      <c r="B12" s="75"/>
      <c r="C12" s="48" t="s">
        <v>0</v>
      </c>
      <c r="D12" s="58" t="s">
        <v>0</v>
      </c>
      <c r="E12" s="48" t="s">
        <v>0</v>
      </c>
      <c r="F12" s="59" t="s">
        <v>0</v>
      </c>
      <c r="G12" s="48"/>
      <c r="H12" s="62"/>
      <c r="I12" s="70"/>
      <c r="K12" s="63">
        <f>Sheet2!B16</f>
      </c>
      <c r="L12" s="64"/>
      <c r="M12" s="64"/>
      <c r="N12" s="64"/>
      <c r="O12" s="64"/>
      <c r="P12" s="64"/>
      <c r="Q12" s="64"/>
      <c r="R12" s="64"/>
      <c r="S12" s="64"/>
      <c r="T12" s="64"/>
      <c r="U12" s="65"/>
      <c r="V12" s="47"/>
    </row>
    <row r="13" spans="2:22" ht="38.25" customHeight="1">
      <c r="B13" s="49" t="s">
        <v>11</v>
      </c>
      <c r="C13" s="57" t="s">
        <v>0</v>
      </c>
      <c r="D13" s="79" t="s">
        <v>0</v>
      </c>
      <c r="E13" s="80"/>
      <c r="F13" s="68" t="s">
        <v>0</v>
      </c>
      <c r="G13" s="69"/>
      <c r="H13" s="62"/>
      <c r="K13" s="63">
        <f>Sheet2!B17</f>
      </c>
      <c r="L13" s="64"/>
      <c r="M13" s="64"/>
      <c r="N13" s="64"/>
      <c r="O13" s="64"/>
      <c r="P13" s="64"/>
      <c r="Q13" s="64"/>
      <c r="R13" s="64"/>
      <c r="S13" s="64"/>
      <c r="T13" s="64"/>
      <c r="U13" s="65"/>
      <c r="V13" s="47"/>
    </row>
    <row r="14" spans="2:22" ht="15.75" customHeight="1" thickBot="1">
      <c r="B14" s="50" t="s">
        <v>0</v>
      </c>
      <c r="C14" s="60" t="s">
        <v>0</v>
      </c>
      <c r="D14" s="81" t="s">
        <v>0</v>
      </c>
      <c r="E14" s="82"/>
      <c r="F14" s="83"/>
      <c r="G14" s="84"/>
      <c r="H14" s="62"/>
      <c r="K14" s="51"/>
      <c r="L14" s="52"/>
      <c r="M14" s="52"/>
      <c r="N14" s="52"/>
      <c r="O14" s="52"/>
      <c r="P14" s="52"/>
      <c r="Q14" s="52"/>
      <c r="R14" s="52"/>
      <c r="S14" s="52"/>
      <c r="T14" s="52"/>
      <c r="U14" s="53"/>
      <c r="V14" s="47"/>
    </row>
    <row r="15" spans="2:25" ht="37.5" customHeight="1" thickTop="1">
      <c r="B15" s="54" t="s">
        <v>1</v>
      </c>
      <c r="C15" s="61" t="s">
        <v>0</v>
      </c>
      <c r="D15" s="76" t="s">
        <v>0</v>
      </c>
      <c r="E15" s="77"/>
      <c r="F15" s="76" t="s">
        <v>0</v>
      </c>
      <c r="G15" s="77"/>
      <c r="K15" s="63">
        <f>Sheet2!B18</f>
      </c>
      <c r="L15" s="95"/>
      <c r="M15" s="95"/>
      <c r="N15" s="95"/>
      <c r="O15" s="95"/>
      <c r="P15" s="95"/>
      <c r="Q15" s="95"/>
      <c r="R15" s="95"/>
      <c r="S15" s="95"/>
      <c r="T15" s="95"/>
      <c r="U15" s="96"/>
      <c r="V15" s="47"/>
      <c r="Y15" s="55"/>
    </row>
    <row r="16" spans="3:25" ht="24" customHeight="1">
      <c r="C16" s="45" t="s">
        <v>0</v>
      </c>
      <c r="D16" s="78"/>
      <c r="E16" s="78"/>
      <c r="F16" s="78"/>
      <c r="G16" s="78"/>
      <c r="K16" s="71">
        <f>Sheet2!B19</f>
      </c>
      <c r="L16" s="72"/>
      <c r="M16" s="72"/>
      <c r="N16" s="72"/>
      <c r="O16" s="72"/>
      <c r="P16" s="72"/>
      <c r="Q16" s="72"/>
      <c r="R16" s="72"/>
      <c r="S16" s="72"/>
      <c r="T16" s="72"/>
      <c r="U16" s="73"/>
      <c r="V16" s="56"/>
      <c r="Y16" s="55"/>
    </row>
    <row r="17" spans="1:21" ht="21.75" customHeight="1">
      <c r="A17" s="85" t="s">
        <v>22</v>
      </c>
      <c r="B17" s="85"/>
      <c r="C17" s="85"/>
      <c r="D17" s="85"/>
      <c r="E17" s="85"/>
      <c r="F17" s="85"/>
      <c r="G17" s="85"/>
      <c r="H17" s="85"/>
      <c r="I17" s="85"/>
      <c r="J17" s="86"/>
      <c r="K17" s="71">
        <f>Sheet2!B20</f>
      </c>
      <c r="L17" s="72"/>
      <c r="M17" s="72"/>
      <c r="N17" s="72"/>
      <c r="O17" s="72"/>
      <c r="P17" s="72"/>
      <c r="Q17" s="72"/>
      <c r="R17" s="72"/>
      <c r="S17" s="72"/>
      <c r="T17" s="72"/>
      <c r="U17" s="73"/>
    </row>
    <row r="18" spans="1:21" ht="19.5" customHeight="1">
      <c r="A18" s="85"/>
      <c r="B18" s="85"/>
      <c r="C18" s="85"/>
      <c r="D18" s="85"/>
      <c r="E18" s="85"/>
      <c r="F18" s="85"/>
      <c r="G18" s="85"/>
      <c r="H18" s="85"/>
      <c r="I18" s="85"/>
      <c r="J18" s="86"/>
      <c r="K18" s="71">
        <f>Sheet2!B21</f>
      </c>
      <c r="L18" s="72"/>
      <c r="M18" s="72"/>
      <c r="N18" s="72"/>
      <c r="O18" s="72"/>
      <c r="P18" s="72"/>
      <c r="Q18" s="72"/>
      <c r="R18" s="72"/>
      <c r="S18" s="72"/>
      <c r="T18" s="72"/>
      <c r="U18" s="73"/>
    </row>
    <row r="19" spans="1:25" ht="39.75" customHeight="1">
      <c r="A19" s="85"/>
      <c r="B19" s="85"/>
      <c r="C19" s="85"/>
      <c r="D19" s="85"/>
      <c r="E19" s="85"/>
      <c r="F19" s="85"/>
      <c r="G19" s="85"/>
      <c r="H19" s="85"/>
      <c r="I19" s="85"/>
      <c r="J19" s="86"/>
      <c r="K19" s="89">
        <f>Sheet2!B22</f>
      </c>
      <c r="L19" s="90"/>
      <c r="M19" s="90"/>
      <c r="N19" s="90"/>
      <c r="O19" s="90"/>
      <c r="P19" s="90"/>
      <c r="Q19" s="90"/>
      <c r="R19" s="90"/>
      <c r="S19" s="90"/>
      <c r="T19" s="90"/>
      <c r="U19" s="91"/>
      <c r="W19" s="55">
        <f>Sheet2!N8*Sheet2!N9</f>
        <v>0</v>
      </c>
      <c r="Y19" s="45" t="s">
        <v>0</v>
      </c>
    </row>
    <row r="20" spans="18:21" ht="15.75" customHeight="1">
      <c r="R20" s="88" t="s">
        <v>7</v>
      </c>
      <c r="S20" s="88"/>
      <c r="T20" s="88"/>
      <c r="U20" s="88"/>
    </row>
    <row r="21" ht="39.75" customHeight="1">
      <c r="K21" s="45" t="s">
        <v>0</v>
      </c>
    </row>
  </sheetData>
  <sheetProtection password="DC7F" sheet="1" objects="1" scenarios="1" selectLockedCells="1"/>
  <mergeCells count="28">
    <mergeCell ref="A17:J19"/>
    <mergeCell ref="B1:U1"/>
    <mergeCell ref="R20:U20"/>
    <mergeCell ref="K19:U19"/>
    <mergeCell ref="K10:U10"/>
    <mergeCell ref="K11:U11"/>
    <mergeCell ref="K15:U15"/>
    <mergeCell ref="K16:U16"/>
    <mergeCell ref="K17:U17"/>
    <mergeCell ref="K13:U13"/>
    <mergeCell ref="K18:U18"/>
    <mergeCell ref="B11:B12"/>
    <mergeCell ref="D15:E15"/>
    <mergeCell ref="D16:E16"/>
    <mergeCell ref="F16:G16"/>
    <mergeCell ref="D13:E13"/>
    <mergeCell ref="D14:E14"/>
    <mergeCell ref="F13:G13"/>
    <mergeCell ref="F15:G15"/>
    <mergeCell ref="F14:G14"/>
    <mergeCell ref="H13:H14"/>
    <mergeCell ref="K12:U12"/>
    <mergeCell ref="D10:E10"/>
    <mergeCell ref="F10:G10"/>
    <mergeCell ref="D11:E11"/>
    <mergeCell ref="F11:G11"/>
    <mergeCell ref="H11:H12"/>
    <mergeCell ref="I11:I12"/>
  </mergeCells>
  <conditionalFormatting sqref="K19:U19">
    <cfRule type="expression" priority="1" dxfId="0" stopIfTrue="1">
      <formula>W19=0</formula>
    </cfRule>
    <cfRule type="expression" priority="2" dxfId="1" stopIfTrue="1">
      <formula>W19=1</formula>
    </cfRule>
  </conditionalFormatting>
  <conditionalFormatting sqref="K10:U13 K15:K18 L15:U15">
    <cfRule type="expression" priority="3" dxfId="0" stopIfTrue="1">
      <formula>$F$13=" "</formula>
    </cfRule>
    <cfRule type="expression" priority="4" dxfId="2" stopIfTrue="1">
      <formula>$F$13&lt;&gt;" "</formula>
    </cfRule>
  </conditionalFormatting>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H23"/>
  <sheetViews>
    <sheetView showGridLines="0" workbookViewId="0" topLeftCell="A1">
      <selection activeCell="A1" sqref="A1:IV16384"/>
    </sheetView>
  </sheetViews>
  <sheetFormatPr defaultColWidth="9.140625" defaultRowHeight="39.75" customHeight="1"/>
  <cols>
    <col min="1" max="1" width="6.7109375" style="2" customWidth="1"/>
    <col min="2" max="2" width="6.7109375" style="2" hidden="1" customWidth="1"/>
    <col min="3" max="3" width="8.00390625" style="2" hidden="1" customWidth="1"/>
    <col min="4" max="4" width="2.7109375" style="2" hidden="1" customWidth="1"/>
    <col min="5" max="5" width="6.28125" style="2" hidden="1" customWidth="1"/>
    <col min="6" max="6" width="2.7109375" style="2" hidden="1" customWidth="1"/>
    <col min="7" max="7" width="7.8515625" style="2" hidden="1" customWidth="1"/>
    <col min="8" max="8" width="6.421875" style="2" hidden="1" customWidth="1"/>
    <col min="9" max="9" width="3.00390625" style="2" hidden="1" customWidth="1"/>
    <col min="10" max="10" width="1.1484375" style="2" hidden="1" customWidth="1"/>
    <col min="11" max="12" width="6.7109375" style="2" hidden="1" customWidth="1"/>
    <col min="13" max="13" width="9.28125" style="2" hidden="1" customWidth="1"/>
    <col min="14" max="17" width="4.7109375" style="2" hidden="1" customWidth="1"/>
    <col min="18" max="20" width="6.7109375" style="2" hidden="1" customWidth="1"/>
    <col min="21" max="21" width="9.57421875" style="2" hidden="1" customWidth="1"/>
    <col min="22" max="26" width="6.7109375" style="2" hidden="1" customWidth="1"/>
    <col min="27" max="27" width="10.8515625" style="2" hidden="1" customWidth="1"/>
    <col min="28" max="28" width="10.28125" style="2" hidden="1" customWidth="1"/>
    <col min="29" max="29" width="11.421875" style="2" customWidth="1"/>
    <col min="30" max="34" width="6.7109375" style="2" customWidth="1"/>
    <col min="35" max="35" width="12.28125" style="2" customWidth="1"/>
    <col min="36" max="243" width="6.7109375" style="2" customWidth="1"/>
    <col min="244" max="16384" width="8.8515625" style="2" customWidth="1"/>
  </cols>
  <sheetData>
    <row r="1" spans="1:12" s="1" customFormat="1" ht="39.75" customHeight="1">
      <c r="A1" s="40" t="s">
        <v>19</v>
      </c>
      <c r="B1" s="1" t="s">
        <v>12</v>
      </c>
      <c r="L1" s="1" t="s">
        <v>13</v>
      </c>
    </row>
    <row r="2" spans="3:17" ht="39.75" customHeight="1">
      <c r="C2" s="6" t="s">
        <v>10</v>
      </c>
      <c r="D2" s="98" t="s">
        <v>9</v>
      </c>
      <c r="E2" s="98"/>
      <c r="F2" s="99" t="s">
        <v>8</v>
      </c>
      <c r="G2" s="99"/>
      <c r="J2" s="97" t="s">
        <v>0</v>
      </c>
      <c r="K2" s="97"/>
      <c r="M2" s="6" t="s">
        <v>10</v>
      </c>
      <c r="N2" s="98" t="s">
        <v>9</v>
      </c>
      <c r="O2" s="98"/>
      <c r="P2" s="99" t="s">
        <v>8</v>
      </c>
      <c r="Q2" s="99"/>
    </row>
    <row r="3" spans="2:34" ht="39" customHeight="1">
      <c r="B3" s="100"/>
      <c r="C3" s="10">
        <f>IF(Sheet1!C11=" ",0,Sheet1!C11)</f>
        <v>0</v>
      </c>
      <c r="D3" s="102">
        <f>IF(Sheet1!D11=" ",0,Sheet1!D11)</f>
        <v>0</v>
      </c>
      <c r="E3" s="103"/>
      <c r="F3" s="102">
        <f>IF(Sheet1!F11=" ",0,Sheet1!F11)</f>
        <v>0</v>
      </c>
      <c r="G3" s="103"/>
      <c r="L3" s="100"/>
      <c r="M3" s="10">
        <f>IF(Sheet1!C11=" ",0,Sheet1!C11)</f>
        <v>0</v>
      </c>
      <c r="N3" s="102">
        <f>IF(Sheet1!D11=" ",0,Sheet1!D11)</f>
        <v>0</v>
      </c>
      <c r="O3" s="103"/>
      <c r="P3" s="102">
        <f>IF(Sheet1!F11=" ",0,Sheet1!F11)</f>
        <v>0</v>
      </c>
      <c r="Q3" s="103"/>
      <c r="AG3" s="2" t="s">
        <v>0</v>
      </c>
      <c r="AH3" s="2" t="s">
        <v>0</v>
      </c>
    </row>
    <row r="4" spans="2:17" ht="15" customHeight="1">
      <c r="B4" s="101"/>
      <c r="C4" s="14"/>
      <c r="D4" s="20" t="str">
        <f>Sheet1!D12</f>
        <v> </v>
      </c>
      <c r="E4" s="13"/>
      <c r="F4" s="21" t="str">
        <f>Sheet1!F12</f>
        <v> </v>
      </c>
      <c r="G4" s="13"/>
      <c r="L4" s="101"/>
      <c r="M4" s="14"/>
      <c r="N4" s="20">
        <f>IF(N3&lt;N5+N6,1,0)</f>
        <v>0</v>
      </c>
      <c r="O4" s="13"/>
      <c r="P4" s="21">
        <f>IF(P3&lt;P5,1,0)</f>
        <v>0</v>
      </c>
      <c r="Q4" s="13"/>
    </row>
    <row r="5" spans="2:17" ht="38.25" customHeight="1">
      <c r="B5" s="12" t="s">
        <v>11</v>
      </c>
      <c r="C5" s="10">
        <f>IF(Sheet1!C13=" ",0,Sheet1!C13)</f>
        <v>0</v>
      </c>
      <c r="D5" s="102">
        <f>IF(Sheet1!D13=" ",0,Sheet1!D13)</f>
        <v>0</v>
      </c>
      <c r="E5" s="103"/>
      <c r="F5" s="102">
        <f>IF(Sheet1!F13=" ",0,Sheet1!F13)</f>
        <v>0</v>
      </c>
      <c r="G5" s="103"/>
      <c r="L5" s="12" t="s">
        <v>11</v>
      </c>
      <c r="M5" s="10">
        <f>IF(Sheet1!C13=" ",0,Sheet1!C13)</f>
        <v>0</v>
      </c>
      <c r="N5" s="102">
        <f>IF(Sheet1!D13=" ",0,Sheet1!D13)</f>
        <v>0</v>
      </c>
      <c r="O5" s="103"/>
      <c r="P5" s="102">
        <f>IF(Sheet1!F13=" ",0,Sheet1!F13)</f>
        <v>0</v>
      </c>
      <c r="Q5" s="103"/>
    </row>
    <row r="6" spans="2:17" ht="14.25" customHeight="1" thickBot="1">
      <c r="B6" s="11" t="s">
        <v>0</v>
      </c>
      <c r="C6" s="22" t="str">
        <f>Sheet1!C14</f>
        <v> </v>
      </c>
      <c r="D6" s="104" t="str">
        <f>Sheet1!D14</f>
        <v> </v>
      </c>
      <c r="E6" s="105"/>
      <c r="F6" s="8"/>
      <c r="G6" s="9"/>
      <c r="L6" s="11" t="s">
        <v>0</v>
      </c>
      <c r="M6" s="22">
        <f>N4</f>
        <v>0</v>
      </c>
      <c r="N6" s="104">
        <f>P4</f>
        <v>0</v>
      </c>
      <c r="O6" s="105"/>
      <c r="P6" s="8"/>
      <c r="Q6" s="9"/>
    </row>
    <row r="7" spans="2:17" ht="37.5" customHeight="1" thickTop="1">
      <c r="B7" s="5" t="s">
        <v>1</v>
      </c>
      <c r="C7" s="4" t="str">
        <f>Sheet1!C15</f>
        <v> </v>
      </c>
      <c r="D7" s="106" t="str">
        <f>Sheet1!D15</f>
        <v> </v>
      </c>
      <c r="E7" s="107"/>
      <c r="F7" s="106" t="str">
        <f>Sheet1!F15</f>
        <v> </v>
      </c>
      <c r="G7" s="107"/>
      <c r="L7" s="5" t="s">
        <v>1</v>
      </c>
      <c r="M7" s="4">
        <f>IF(M3-M5-M6=0,0,M3-M5-M6)</f>
        <v>0</v>
      </c>
      <c r="N7" s="106">
        <f>IF(N3-N5-N6&lt;0,N3-N5-N6+10,N3-N5-N6)</f>
        <v>0</v>
      </c>
      <c r="O7" s="107"/>
      <c r="P7" s="106">
        <f>IF(P3-P5&lt;0,P3-P5+10,P3-P5)</f>
        <v>0</v>
      </c>
      <c r="Q7" s="107"/>
    </row>
    <row r="8" spans="2:17" s="1" customFormat="1" ht="37.5" customHeight="1">
      <c r="B8" s="19" t="s">
        <v>17</v>
      </c>
      <c r="C8" s="18"/>
      <c r="D8" s="18"/>
      <c r="E8" s="18"/>
      <c r="F8" s="18"/>
      <c r="G8" s="18"/>
      <c r="L8" s="17" t="s">
        <v>18</v>
      </c>
      <c r="M8" s="18"/>
      <c r="N8" s="18">
        <f>IF(C9*100+E9*10+G9=M7*100+N7*10+P7,1,0)</f>
        <v>0</v>
      </c>
      <c r="O8" s="18"/>
      <c r="P8" s="18"/>
      <c r="Q8" s="18"/>
    </row>
    <row r="9" spans="2:17" ht="37.5" customHeight="1">
      <c r="B9" s="15"/>
      <c r="C9" s="16">
        <f>IF(C7=" ",-1,C7)</f>
        <v>-1</v>
      </c>
      <c r="D9" s="24">
        <f>IF(D4=" ",0,D4)</f>
        <v>0</v>
      </c>
      <c r="E9" s="16">
        <f>IF(D7=" ",-1,D7)</f>
        <v>-1</v>
      </c>
      <c r="F9" s="24">
        <f>IF(F4=" ",0,F4)</f>
        <v>0</v>
      </c>
      <c r="G9" s="16">
        <f>IF(F7=" ",-1,F7)</f>
        <v>-1</v>
      </c>
      <c r="I9" s="2">
        <f>G9*P7</f>
        <v>0</v>
      </c>
      <c r="J9" s="2" t="s">
        <v>0</v>
      </c>
      <c r="K9" s="1" t="s">
        <v>4</v>
      </c>
      <c r="L9" s="15"/>
      <c r="M9" s="16"/>
      <c r="N9" s="16">
        <f>C11*E11*G11</f>
        <v>0</v>
      </c>
      <c r="O9" s="16"/>
      <c r="P9" s="16"/>
      <c r="Q9" s="16"/>
    </row>
    <row r="10" spans="2:17" ht="37.5" customHeight="1">
      <c r="B10" s="15"/>
      <c r="C10" s="24">
        <f>IF(C6=" ",0,C6)</f>
        <v>0</v>
      </c>
      <c r="D10" s="16"/>
      <c r="E10" s="24">
        <f>IF(D6=" ",0,D6)</f>
        <v>0</v>
      </c>
      <c r="F10" s="24"/>
      <c r="G10" s="16"/>
      <c r="L10" s="15"/>
      <c r="M10" s="16"/>
      <c r="N10" s="16"/>
      <c r="O10" s="16"/>
      <c r="P10" s="16"/>
      <c r="Q10" s="16"/>
    </row>
    <row r="11" spans="2:17" ht="37.5" customHeight="1">
      <c r="B11" s="15"/>
      <c r="C11" s="16">
        <f>IF(C9&lt;&gt;-1,1,0)</f>
        <v>0</v>
      </c>
      <c r="D11" s="16">
        <f>IF(D9&lt;&gt;-1,1,0)</f>
        <v>1</v>
      </c>
      <c r="E11" s="16">
        <f>IF(E9&lt;&gt;-1,1,0)</f>
        <v>0</v>
      </c>
      <c r="F11" s="16" t="s">
        <v>0</v>
      </c>
      <c r="G11" s="16">
        <f>IF(G9&lt;&gt;-1,1,0)</f>
        <v>0</v>
      </c>
      <c r="L11" s="15"/>
      <c r="M11" s="16"/>
      <c r="N11" s="16"/>
      <c r="O11" s="16"/>
      <c r="P11" s="16"/>
      <c r="Q11" s="16"/>
    </row>
    <row r="12" spans="2:17" ht="37.5" customHeight="1">
      <c r="B12" s="15"/>
      <c r="C12" s="16"/>
      <c r="D12" s="16"/>
      <c r="E12" s="16"/>
      <c r="F12" s="16"/>
      <c r="G12" s="23" t="s">
        <v>0</v>
      </c>
      <c r="L12" s="15"/>
      <c r="M12" s="16"/>
      <c r="N12" s="16"/>
      <c r="O12" s="16"/>
      <c r="P12" s="16"/>
      <c r="Q12" s="16"/>
    </row>
    <row r="13" spans="2:17" ht="37.5" customHeight="1" thickBot="1">
      <c r="B13" s="19" t="s">
        <v>16</v>
      </c>
      <c r="C13" s="16"/>
      <c r="D13" s="16"/>
      <c r="E13" s="16"/>
      <c r="F13" s="16"/>
      <c r="G13" s="16"/>
      <c r="L13" s="15"/>
      <c r="M13" s="16"/>
      <c r="N13" s="16"/>
      <c r="O13" s="16"/>
      <c r="P13" s="16"/>
      <c r="Q13" s="16"/>
    </row>
    <row r="14" spans="2:21" ht="37.5" customHeight="1">
      <c r="B14" s="36">
        <f>IF(100*C3+10*D3+F3&lt;100*C5+10*D5+F5,"Tu ne peux pas soustraire un nombre plus grand à celui du dessus!","")</f>
      </c>
      <c r="C14" s="27"/>
      <c r="D14" s="27"/>
      <c r="E14" s="27"/>
      <c r="F14" s="27"/>
      <c r="G14" s="27"/>
      <c r="H14" s="28"/>
      <c r="I14" s="28"/>
      <c r="J14" s="28"/>
      <c r="K14" s="28"/>
      <c r="L14" s="29"/>
      <c r="M14" s="27"/>
      <c r="N14" s="27"/>
      <c r="O14" s="27"/>
      <c r="P14" s="27"/>
      <c r="Q14" s="27"/>
      <c r="R14" s="28"/>
      <c r="S14" s="28"/>
      <c r="T14" s="30"/>
      <c r="U14" s="2">
        <f aca="true" t="shared" si="0" ref="U14:U21">IF(B14="",1,0)</f>
        <v>1</v>
      </c>
    </row>
    <row r="15" spans="2:21" ht="37.5" customHeight="1">
      <c r="B15" s="31">
        <f>IF(G9*G11&lt;&gt;G11*P7,"Il y a une erreur dans la soustraction des unités.","")</f>
      </c>
      <c r="C15" s="16"/>
      <c r="D15" s="16"/>
      <c r="E15" s="16"/>
      <c r="F15" s="16"/>
      <c r="G15" s="16"/>
      <c r="H15" s="7"/>
      <c r="I15" s="7"/>
      <c r="J15" s="7"/>
      <c r="K15" s="7"/>
      <c r="L15" s="15"/>
      <c r="M15" s="16"/>
      <c r="N15" s="16"/>
      <c r="O15" s="16"/>
      <c r="P15" s="16"/>
      <c r="Q15" s="16"/>
      <c r="R15" s="7"/>
      <c r="S15" s="7"/>
      <c r="T15" s="32"/>
      <c r="U15" s="2">
        <f t="shared" si="0"/>
        <v>1</v>
      </c>
    </row>
    <row r="16" spans="2:21" ht="37.5" customHeight="1">
      <c r="B16" s="31">
        <f>IF(F9*G11&lt;&gt;P4*G11,"Il y a une erreur dans la case orange de la colonne des unités.","")</f>
      </c>
      <c r="C16" s="16"/>
      <c r="D16" s="16"/>
      <c r="E16" s="16"/>
      <c r="F16" s="16"/>
      <c r="G16" s="16"/>
      <c r="H16" s="7"/>
      <c r="I16" s="7"/>
      <c r="J16" s="7"/>
      <c r="K16" s="7"/>
      <c r="L16" s="15"/>
      <c r="M16" s="16"/>
      <c r="N16" s="16"/>
      <c r="O16" s="16"/>
      <c r="P16" s="16"/>
      <c r="Q16" s="16"/>
      <c r="R16" s="7"/>
      <c r="S16" s="7"/>
      <c r="T16" s="32"/>
      <c r="U16" s="2">
        <f t="shared" si="0"/>
        <v>1</v>
      </c>
    </row>
    <row r="17" spans="2:21" ht="39.75" customHeight="1">
      <c r="B17" s="33">
        <f>IF(E10*E11&lt;&gt;N6*E11,"Il y a une erreur dans la case orange de la colonne des dizaines.","")</f>
      </c>
      <c r="C17" s="7"/>
      <c r="D17" s="7"/>
      <c r="E17" s="7"/>
      <c r="F17" s="7"/>
      <c r="G17" s="7"/>
      <c r="H17" s="7"/>
      <c r="I17" s="7"/>
      <c r="J17" s="7"/>
      <c r="K17" s="7"/>
      <c r="L17" s="7"/>
      <c r="M17" s="25"/>
      <c r="N17" s="7"/>
      <c r="O17" s="7"/>
      <c r="P17" s="7"/>
      <c r="Q17" s="7"/>
      <c r="R17" s="7"/>
      <c r="S17" s="7"/>
      <c r="T17" s="32"/>
      <c r="U17" s="2">
        <f t="shared" si="0"/>
        <v>1</v>
      </c>
    </row>
    <row r="18" spans="1:21" ht="39.75" customHeight="1">
      <c r="A18" s="2" t="s">
        <v>0</v>
      </c>
      <c r="B18" s="37">
        <f>IF(E9*E11&lt;&gt;N7*E11,"Il y a une erreur dans la soustraction des dizaines.","")</f>
      </c>
      <c r="C18" s="26"/>
      <c r="D18" s="26"/>
      <c r="E18" s="26"/>
      <c r="F18" s="26"/>
      <c r="G18" s="26"/>
      <c r="H18" s="26"/>
      <c r="I18" s="26"/>
      <c r="J18" s="26"/>
      <c r="K18" s="7"/>
      <c r="L18" s="7"/>
      <c r="M18" s="7"/>
      <c r="N18" s="7"/>
      <c r="O18" s="7"/>
      <c r="P18" s="7"/>
      <c r="Q18" s="7"/>
      <c r="R18" s="7"/>
      <c r="S18" s="7"/>
      <c r="T18" s="32"/>
      <c r="U18" s="2">
        <f t="shared" si="0"/>
        <v>1</v>
      </c>
    </row>
    <row r="19" spans="2:21" ht="39.75" customHeight="1">
      <c r="B19" s="31">
        <f>IF(D9*E11&lt;&gt;N4*E11,"Il y a une erreur dans la case verte en haut de la colonne des dizaines.","")</f>
      </c>
      <c r="C19" s="26"/>
      <c r="D19" s="26"/>
      <c r="E19" s="26"/>
      <c r="F19" s="26"/>
      <c r="G19" s="26"/>
      <c r="H19" s="26"/>
      <c r="I19" s="26"/>
      <c r="J19" s="26"/>
      <c r="K19" s="7"/>
      <c r="L19" s="7"/>
      <c r="M19" s="7"/>
      <c r="N19" s="7"/>
      <c r="O19" s="7"/>
      <c r="P19" s="7"/>
      <c r="Q19" s="7"/>
      <c r="R19" s="7"/>
      <c r="S19" s="7"/>
      <c r="T19" s="32"/>
      <c r="U19" s="2">
        <f t="shared" si="0"/>
        <v>1</v>
      </c>
    </row>
    <row r="20" spans="2:21" ht="27" customHeight="1">
      <c r="B20" s="38">
        <f>IF(C10*C11&lt;&gt;M6*C11,"Il y a une erreur dans la case verte de la colonne des centaines .","")</f>
      </c>
      <c r="C20" s="39"/>
      <c r="D20" s="39"/>
      <c r="E20" s="39"/>
      <c r="F20" s="39"/>
      <c r="G20" s="39"/>
      <c r="H20" s="39"/>
      <c r="I20" s="39"/>
      <c r="J20" s="39"/>
      <c r="K20" s="39"/>
      <c r="L20" s="39"/>
      <c r="M20" s="39"/>
      <c r="N20" s="39"/>
      <c r="O20" s="39"/>
      <c r="P20" s="39"/>
      <c r="Q20" s="39"/>
      <c r="R20" s="39"/>
      <c r="S20" s="39"/>
      <c r="T20" s="32"/>
      <c r="U20" s="2">
        <f t="shared" si="0"/>
        <v>1</v>
      </c>
    </row>
    <row r="21" spans="2:30" ht="39.75" customHeight="1">
      <c r="B21" s="110">
        <f>IF(C9*C11*E11*G11&lt;&gt;M7*C11*E11*G11,"Il y a une erreur dans la soustraction des centaines.","")</f>
      </c>
      <c r="C21" s="111"/>
      <c r="D21" s="111"/>
      <c r="E21" s="111"/>
      <c r="F21" s="111"/>
      <c r="G21" s="111"/>
      <c r="H21" s="111"/>
      <c r="I21" s="111"/>
      <c r="J21" s="111"/>
      <c r="K21" s="111"/>
      <c r="L21" s="111"/>
      <c r="M21" s="111"/>
      <c r="N21" s="111"/>
      <c r="O21" s="7"/>
      <c r="P21" s="7"/>
      <c r="Q21" s="7"/>
      <c r="R21" s="7"/>
      <c r="S21" s="7"/>
      <c r="T21" s="32"/>
      <c r="U21" s="2">
        <f t="shared" si="0"/>
        <v>1</v>
      </c>
      <c r="Z21" s="3"/>
      <c r="AA21" s="3"/>
      <c r="AC21" s="2" t="s">
        <v>0</v>
      </c>
      <c r="AD21" s="2" t="s">
        <v>0</v>
      </c>
    </row>
    <row r="22" spans="2:30" ht="27" customHeight="1" thickBot="1">
      <c r="B22" s="108">
        <f>IF(N8*N9*U22=1,"BRAVO, TA SOUSTRACTION EST JUSTE!","")</f>
      </c>
      <c r="C22" s="109"/>
      <c r="D22" s="109"/>
      <c r="E22" s="109"/>
      <c r="F22" s="109"/>
      <c r="G22" s="109"/>
      <c r="H22" s="109"/>
      <c r="I22" s="109"/>
      <c r="J22" s="109"/>
      <c r="K22" s="109"/>
      <c r="L22" s="109"/>
      <c r="M22" s="34"/>
      <c r="N22" s="34"/>
      <c r="O22" s="34"/>
      <c r="P22" s="34"/>
      <c r="Q22" s="34"/>
      <c r="R22" s="34"/>
      <c r="S22" s="34"/>
      <c r="T22" s="35"/>
      <c r="U22" s="2">
        <f>U14*U15*U16*U17*U18*U19*U20*U21*N9</f>
        <v>0</v>
      </c>
      <c r="Z22" s="2" t="e">
        <f>#REF!*#REF!</f>
        <v>#REF!</v>
      </c>
      <c r="AD22" s="2" t="s">
        <v>5</v>
      </c>
    </row>
    <row r="23" ht="39.75" customHeight="1">
      <c r="Z23" s="2" t="s">
        <v>0</v>
      </c>
    </row>
  </sheetData>
  <sheetProtection password="DC7F" sheet="1" objects="1" scenarios="1"/>
  <mergeCells count="23">
    <mergeCell ref="D2:E2"/>
    <mergeCell ref="F2:G2"/>
    <mergeCell ref="B3:B4"/>
    <mergeCell ref="D3:E3"/>
    <mergeCell ref="F3:G3"/>
    <mergeCell ref="D7:E7"/>
    <mergeCell ref="F7:G7"/>
    <mergeCell ref="B22:L22"/>
    <mergeCell ref="D5:E5"/>
    <mergeCell ref="F5:G5"/>
    <mergeCell ref="D6:E6"/>
    <mergeCell ref="B21:N21"/>
    <mergeCell ref="N5:O5"/>
    <mergeCell ref="P5:Q5"/>
    <mergeCell ref="N6:O6"/>
    <mergeCell ref="N7:O7"/>
    <mergeCell ref="P7:Q7"/>
    <mergeCell ref="J2:K2"/>
    <mergeCell ref="N2:O2"/>
    <mergeCell ref="P2:Q2"/>
    <mergeCell ref="L3:L4"/>
    <mergeCell ref="N3:O3"/>
    <mergeCell ref="P3:Q3"/>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75" customHeight="1"/>
  <cols>
    <col min="1" max="16384" width="15.7109375" style="0" customWidth="1"/>
  </cols>
  <sheetData>
    <row r="1" ht="75" customHeight="1">
      <c r="A1" t="s">
        <v>6</v>
      </c>
    </row>
  </sheetData>
  <sheetProtection password="DC7F"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odile</dc:creator>
  <cp:keywords/>
  <dc:description/>
  <cp:lastModifiedBy>Odile</cp:lastModifiedBy>
  <dcterms:created xsi:type="dcterms:W3CDTF">2009-04-26T08:15:20Z</dcterms:created>
  <dcterms:modified xsi:type="dcterms:W3CDTF">2015-12-25T20:39:39Z</dcterms:modified>
  <cp:category/>
  <cp:version/>
  <cp:contentType/>
  <cp:contentStatus/>
</cp:coreProperties>
</file>