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96" activeTab="0"/>
  </bookViews>
  <sheets>
    <sheet name="n ou m" sheetId="1" r:id="rId1"/>
    <sheet name="copyright" sheetId="2" r:id="rId2"/>
    <sheet name="Corrigé" sheetId="3" r:id="rId3"/>
  </sheets>
  <definedNames>
    <definedName name="liste">'copyright'!$B$2:$B$22</definedName>
    <definedName name="liste2">'copyright'!$G$2:$G$22</definedName>
  </definedNames>
  <calcPr fullCalcOnLoad="1"/>
</workbook>
</file>

<file path=xl/sharedStrings.xml><?xml version="1.0" encoding="utf-8"?>
<sst xmlns="http://schemas.openxmlformats.org/spreadsheetml/2006/main" count="91" uniqueCount="35">
  <si>
    <t xml:space="preserve"> </t>
  </si>
  <si>
    <t>n ou m ?</t>
  </si>
  <si>
    <r>
      <t xml:space="preserve">Ecris dans les cases bleues, dans l'ordre que tu veux, et en les complétant avec </t>
    </r>
    <r>
      <rPr>
        <b/>
        <sz val="18"/>
        <rFont val="Arial"/>
        <family val="2"/>
      </rPr>
      <t>n</t>
    </r>
    <r>
      <rPr>
        <sz val="14"/>
        <rFont val="Arial"/>
        <family val="2"/>
      </rPr>
      <t xml:space="preserve"> ou </t>
    </r>
    <r>
      <rPr>
        <b/>
        <sz val="18"/>
        <rFont val="Arial"/>
        <family val="2"/>
      </rPr>
      <t>m</t>
    </r>
    <r>
      <rPr>
        <sz val="14"/>
        <rFont val="Arial"/>
        <family val="2"/>
      </rPr>
      <t xml:space="preserve"> les mots suivants: par exemple   une fa_fare - une fanfare</t>
    </r>
  </si>
  <si>
    <t>(ne mets pas de "blanc" à la fin du mot)</t>
  </si>
  <si>
    <r>
      <t>une la</t>
    </r>
    <r>
      <rPr>
        <sz val="14"/>
        <color indexed="14"/>
        <rFont val="ESSTIXEleven"/>
        <family val="0"/>
      </rPr>
      <t>_</t>
    </r>
    <r>
      <rPr>
        <sz val="14"/>
        <rFont val="Arial"/>
        <family val="2"/>
      </rPr>
      <t xml:space="preserve">pe - un e_fant - un pa_talon - une to_be - un bo_bon - une go_me - une ta_te - un ca_p - un ba_c - une ma_che - un po_pier  - un cha_pion - tre_bler - une ba_que - un boula_ger - une te_pête - une cha_son - une ro_de - un ba_bou - un ja_bon </t>
    </r>
  </si>
  <si>
    <t>TON SCORE EST:</t>
  </si>
  <si>
    <t>Corrigé</t>
  </si>
  <si>
    <t>LISTE</t>
  </si>
  <si>
    <t>liste2</t>
  </si>
  <si>
    <t xml:space="preserve">Odile Aubert </t>
  </si>
  <si>
    <t>une lampe</t>
  </si>
  <si>
    <t>un enfant</t>
  </si>
  <si>
    <t>un pantalon</t>
  </si>
  <si>
    <t>une tombe</t>
  </si>
  <si>
    <t>un bonbon</t>
  </si>
  <si>
    <t>une gomme</t>
  </si>
  <si>
    <t>une tante</t>
  </si>
  <si>
    <t>un camp</t>
  </si>
  <si>
    <t>un banc</t>
  </si>
  <si>
    <t>une manche</t>
  </si>
  <si>
    <t>un pompier</t>
  </si>
  <si>
    <t>un champion</t>
  </si>
  <si>
    <t>trembler</t>
  </si>
  <si>
    <t>une banque</t>
  </si>
  <si>
    <t>un boulanger</t>
  </si>
  <si>
    <t>une tempête</t>
  </si>
  <si>
    <t>une chanson</t>
  </si>
  <si>
    <t>une ronde</t>
  </si>
  <si>
    <t>un bambou</t>
  </si>
  <si>
    <t>un jambon</t>
  </si>
  <si>
    <t>une fanfare</t>
  </si>
  <si>
    <t>© Odile Aubert</t>
  </si>
  <si>
    <t>Les mots qui sont suivis d'un "X" sont ceux que tu as déjà écrits correctement.</t>
  </si>
  <si>
    <t xml:space="preserve">un pompier </t>
  </si>
  <si>
    <t>Retour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</si>
</sst>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</numFmts>
  <fonts count="25">
    <font>
      <sz val="10"/>
      <name val="Arial"/>
      <family val="2"/>
    </font>
    <font>
      <sz val="10"/>
      <name val="Wingdings"/>
      <family val="0"/>
    </font>
    <font>
      <sz val="18"/>
      <name val="Arial"/>
      <family val="2"/>
    </font>
    <font>
      <sz val="26"/>
      <name val="Arial"/>
      <family val="2"/>
    </font>
    <font>
      <sz val="26"/>
      <color indexed="12"/>
      <name val="Arial"/>
      <family val="2"/>
    </font>
    <font>
      <sz val="26"/>
      <color indexed="9"/>
      <name val="Arial"/>
      <family val="2"/>
    </font>
    <font>
      <sz val="10"/>
      <color indexed="12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4"/>
      <color indexed="14"/>
      <name val="ESSTIXEleven"/>
      <family val="0"/>
    </font>
    <font>
      <sz val="16"/>
      <name val="Arial"/>
      <family val="2"/>
    </font>
    <font>
      <sz val="26"/>
      <name val="Wingdings"/>
      <family val="0"/>
    </font>
    <font>
      <sz val="18"/>
      <name val="Wingdings"/>
      <family val="0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color indexed="57"/>
      <name val="Arial"/>
      <family val="2"/>
    </font>
    <font>
      <i/>
      <sz val="12"/>
      <color indexed="8"/>
      <name val="Arial"/>
      <family val="2"/>
    </font>
    <font>
      <sz val="12"/>
      <color indexed="12"/>
      <name val="Arial"/>
      <family val="2"/>
    </font>
    <font>
      <sz val="16"/>
      <color indexed="9"/>
      <name val="Arial"/>
      <family val="2"/>
    </font>
    <font>
      <sz val="16"/>
      <color indexed="17"/>
      <name val="Arial"/>
      <family val="2"/>
    </font>
    <font>
      <u val="single"/>
      <sz val="10"/>
      <color indexed="3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12" fillId="4" borderId="1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/>
      <protection/>
    </xf>
    <xf numFmtId="49" fontId="12" fillId="4" borderId="1" xfId="0" applyNumberFormat="1" applyFont="1" applyFill="1" applyBorder="1" applyAlignment="1" applyProtection="1">
      <alignment vertical="center"/>
      <protection locked="0"/>
    </xf>
    <xf numFmtId="0" fontId="2" fillId="5" borderId="2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17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49" fontId="17" fillId="4" borderId="1" xfId="0" applyNumberFormat="1" applyFont="1" applyFill="1" applyBorder="1" applyAlignment="1">
      <alignment vertical="center"/>
    </xf>
    <xf numFmtId="1" fontId="0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1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5" fillId="7" borderId="0" xfId="20" applyNumberFormat="1" applyFont="1" applyFill="1" applyBorder="1" applyAlignment="1" applyProtection="1">
      <alignment horizontal="center" vertical="center"/>
      <protection/>
    </xf>
    <xf numFmtId="0" fontId="5" fillId="8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0" fillId="0" borderId="3" xfId="0" applyFont="1" applyBorder="1" applyAlignment="1" applyProtection="1">
      <alignment horizontal="center" vertical="center" wrapText="1"/>
      <protection/>
    </xf>
    <xf numFmtId="164" fontId="8" fillId="9" borderId="1" xfId="17" applyFont="1" applyFill="1" applyBorder="1" applyAlignment="1" applyProtection="1">
      <alignment horizontal="left" vertical="center" wrapText="1"/>
      <protection/>
    </xf>
    <xf numFmtId="0" fontId="12" fillId="5" borderId="4" xfId="0" applyFont="1" applyFill="1" applyBorder="1" applyAlignment="1" applyProtection="1">
      <alignment horizontal="center" vertical="center"/>
      <protection/>
    </xf>
    <xf numFmtId="164" fontId="2" fillId="5" borderId="5" xfId="17" applyFont="1" applyFill="1" applyBorder="1" applyAlignment="1" applyProtection="1">
      <alignment horizontal="left" vertical="center"/>
      <protection/>
    </xf>
    <xf numFmtId="0" fontId="15" fillId="7" borderId="0" xfId="20" applyNumberFormat="1" applyFont="1" applyFill="1" applyBorder="1" applyAlignment="1" applyProtection="1">
      <alignment horizontal="center" vertical="center"/>
      <protection locked="0"/>
    </xf>
    <xf numFmtId="164" fontId="20" fillId="0" borderId="0" xfId="17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8" fillId="0" borderId="0" xfId="0" applyFont="1" applyAlignment="1" applyProtection="1">
      <alignment vertical="center" wrapText="1"/>
      <protection/>
    </xf>
    <xf numFmtId="164" fontId="8" fillId="0" borderId="6" xfId="17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ns nom1" xfId="22"/>
    <cellStyle name="Sans nom2" xfId="23"/>
    <cellStyle name="Sans nom3" xfId="24"/>
    <cellStyle name="Sans nom4" xfId="25"/>
    <cellStyle name="Sans nom5" xfId="26"/>
    <cellStyle name="Sans nom6" xfId="27"/>
  </cellStyles>
  <dxfs count="2">
    <dxf>
      <fill>
        <patternFill patternType="solid">
          <fgColor rgb="FF339966"/>
          <bgColor rgb="FF00CC33"/>
        </patternFill>
      </fill>
      <border/>
    </dxf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showGridLines="0" showRowColHeaders="0" tabSelected="1" zoomScale="85" zoomScaleNormal="85" workbookViewId="0" topLeftCell="A1">
      <selection activeCell="E11" sqref="E11"/>
    </sheetView>
  </sheetViews>
  <sheetFormatPr defaultColWidth="9.140625" defaultRowHeight="30" customHeight="1"/>
  <cols>
    <col min="1" max="1" width="8.8515625" style="50" customWidth="1"/>
    <col min="2" max="2" width="20.7109375" style="50" customWidth="1"/>
    <col min="3" max="3" width="7.57421875" style="51" customWidth="1"/>
    <col min="4" max="4" width="14.140625" style="50" customWidth="1"/>
    <col min="5" max="5" width="20.7109375" style="50" customWidth="1"/>
    <col min="6" max="6" width="7.57421875" style="50" customWidth="1"/>
    <col min="7" max="7" width="14.140625" style="50" customWidth="1"/>
    <col min="8" max="8" width="20.7109375" style="50" customWidth="1"/>
    <col min="9" max="9" width="7.57421875" style="52" customWidth="1"/>
    <col min="10" max="10" width="20.7109375" style="50" customWidth="1"/>
    <col min="11" max="11" width="7.57421875" style="50" customWidth="1"/>
    <col min="12" max="15" width="20.7109375" style="50" customWidth="1"/>
    <col min="16" max="16" width="0" style="50" hidden="1" customWidth="1"/>
    <col min="17" max="16384" width="20.7109375" style="50" customWidth="1"/>
  </cols>
  <sheetData>
    <row r="1" spans="1:14" s="45" customFormat="1" ht="30" customHeight="1">
      <c r="A1" s="43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43"/>
      <c r="K1" s="43"/>
      <c r="L1" s="44"/>
      <c r="M1" s="44"/>
      <c r="N1" s="44"/>
    </row>
    <row r="2" spans="2:20" s="46" customFormat="1" ht="15" customHeight="1">
      <c r="B2" s="35" t="s">
        <v>0</v>
      </c>
      <c r="C2" s="35"/>
      <c r="D2" s="35"/>
      <c r="E2" s="35"/>
      <c r="F2" s="35"/>
      <c r="G2" s="35"/>
      <c r="H2" s="35"/>
      <c r="I2" s="35"/>
      <c r="T2" s="47"/>
    </row>
    <row r="3" spans="2:20" s="46" customFormat="1" ht="46.5" customHeight="1">
      <c r="B3" s="35" t="s">
        <v>2</v>
      </c>
      <c r="C3" s="35"/>
      <c r="D3" s="35"/>
      <c r="E3" s="35"/>
      <c r="F3" s="35"/>
      <c r="G3" s="35"/>
      <c r="H3" s="35"/>
      <c r="I3" s="35"/>
      <c r="J3" s="48"/>
      <c r="T3" s="47"/>
    </row>
    <row r="4" spans="2:20" s="46" customFormat="1" ht="21" customHeight="1">
      <c r="B4" s="36" t="s">
        <v>3</v>
      </c>
      <c r="C4" s="36"/>
      <c r="D4" s="36"/>
      <c r="E4" s="36"/>
      <c r="F4" s="36"/>
      <c r="G4" s="36"/>
      <c r="H4" s="36"/>
      <c r="I4" s="36"/>
      <c r="J4" s="48"/>
      <c r="T4" s="47"/>
    </row>
    <row r="5" spans="2:20" s="46" customFormat="1" ht="30" customHeight="1">
      <c r="B5" s="37" t="s">
        <v>4</v>
      </c>
      <c r="C5" s="37"/>
      <c r="D5" s="37"/>
      <c r="E5" s="37"/>
      <c r="F5" s="37"/>
      <c r="G5" s="37"/>
      <c r="H5" s="37"/>
      <c r="I5" s="37"/>
      <c r="J5" s="49"/>
      <c r="T5" s="47"/>
    </row>
    <row r="6" spans="2:20" s="46" customFormat="1" ht="30" customHeight="1">
      <c r="B6" s="37"/>
      <c r="C6" s="37"/>
      <c r="D6" s="37"/>
      <c r="E6" s="37"/>
      <c r="F6" s="37"/>
      <c r="G6" s="37"/>
      <c r="H6" s="37"/>
      <c r="I6" s="37"/>
      <c r="J6" s="49"/>
      <c r="T6" s="47"/>
    </row>
    <row r="8" spans="1:16" ht="30" customHeight="1">
      <c r="A8" s="50" t="s">
        <v>0</v>
      </c>
      <c r="B8" s="1"/>
      <c r="C8" s="2" t="str">
        <f aca="true" t="shared" si="0" ref="C8:C14">IF(P8=1,"J","L")</f>
        <v>L</v>
      </c>
      <c r="D8" s="3"/>
      <c r="E8" s="4"/>
      <c r="F8" s="2" t="str">
        <f aca="true" t="shared" si="1" ref="F8:F14">IF(P15=1,"J","L")</f>
        <v>L</v>
      </c>
      <c r="H8" s="4" t="s">
        <v>0</v>
      </c>
      <c r="I8" s="2" t="str">
        <f aca="true" t="shared" si="2" ref="I8:I14">IF(P22=1,"J","L")</f>
        <v>L</v>
      </c>
      <c r="P8" s="50">
        <f>IF(copyright!F2=1,1,0)</f>
        <v>0</v>
      </c>
    </row>
    <row r="9" spans="1:16" ht="30" customHeight="1">
      <c r="A9" s="50" t="s">
        <v>0</v>
      </c>
      <c r="B9" s="4"/>
      <c r="C9" s="2" t="str">
        <f t="shared" si="0"/>
        <v>L</v>
      </c>
      <c r="D9" s="3"/>
      <c r="E9" s="4"/>
      <c r="F9" s="2" t="str">
        <f t="shared" si="1"/>
        <v>L</v>
      </c>
      <c r="H9" s="4" t="s">
        <v>0</v>
      </c>
      <c r="I9" s="2" t="str">
        <f t="shared" si="2"/>
        <v>L</v>
      </c>
      <c r="P9" s="50">
        <f>IF(copyright!F3=1,1,0)</f>
        <v>0</v>
      </c>
    </row>
    <row r="10" spans="1:16" ht="30" customHeight="1">
      <c r="A10" s="50" t="s">
        <v>0</v>
      </c>
      <c r="B10" s="4"/>
      <c r="C10" s="2" t="str">
        <f t="shared" si="0"/>
        <v>L</v>
      </c>
      <c r="E10" s="4"/>
      <c r="F10" s="2" t="str">
        <f t="shared" si="1"/>
        <v>L</v>
      </c>
      <c r="H10" s="4" t="s">
        <v>0</v>
      </c>
      <c r="I10" s="2" t="str">
        <f t="shared" si="2"/>
        <v>L</v>
      </c>
      <c r="P10" s="50">
        <f>IF(copyright!F4=1,1,0)</f>
        <v>0</v>
      </c>
    </row>
    <row r="11" spans="1:16" ht="30" customHeight="1">
      <c r="A11" s="50" t="s">
        <v>0</v>
      </c>
      <c r="B11" s="4"/>
      <c r="C11" s="2" t="str">
        <f t="shared" si="0"/>
        <v>L</v>
      </c>
      <c r="E11" s="4" t="s">
        <v>0</v>
      </c>
      <c r="F11" s="2" t="str">
        <f t="shared" si="1"/>
        <v>L</v>
      </c>
      <c r="H11" s="4" t="s">
        <v>0</v>
      </c>
      <c r="I11" s="2" t="str">
        <f t="shared" si="2"/>
        <v>L</v>
      </c>
      <c r="P11" s="50">
        <f>IF(copyright!F5=1,1,0)</f>
        <v>0</v>
      </c>
    </row>
    <row r="12" spans="1:16" ht="30" customHeight="1">
      <c r="A12" s="50" t="s">
        <v>0</v>
      </c>
      <c r="B12" s="4"/>
      <c r="C12" s="2" t="str">
        <f t="shared" si="0"/>
        <v>L</v>
      </c>
      <c r="E12" s="4" t="s">
        <v>0</v>
      </c>
      <c r="F12" s="2" t="str">
        <f t="shared" si="1"/>
        <v>L</v>
      </c>
      <c r="H12" s="4" t="s">
        <v>0</v>
      </c>
      <c r="I12" s="2" t="str">
        <f t="shared" si="2"/>
        <v>L</v>
      </c>
      <c r="P12" s="50">
        <f>IF(copyright!F6=1,1,0)</f>
        <v>0</v>
      </c>
    </row>
    <row r="13" spans="1:16" ht="30" customHeight="1">
      <c r="A13" s="50" t="s">
        <v>0</v>
      </c>
      <c r="B13" s="4"/>
      <c r="C13" s="2" t="str">
        <f t="shared" si="0"/>
        <v>L</v>
      </c>
      <c r="E13" s="4" t="s">
        <v>0</v>
      </c>
      <c r="F13" s="2" t="str">
        <f t="shared" si="1"/>
        <v>L</v>
      </c>
      <c r="H13" s="4" t="s">
        <v>0</v>
      </c>
      <c r="I13" s="2" t="str">
        <f t="shared" si="2"/>
        <v>L</v>
      </c>
      <c r="P13" s="50">
        <f>IF(copyright!F7=1,1,0)</f>
        <v>0</v>
      </c>
    </row>
    <row r="14" spans="1:16" ht="30" customHeight="1">
      <c r="A14" s="50" t="s">
        <v>0</v>
      </c>
      <c r="B14" s="4"/>
      <c r="C14" s="2" t="str">
        <f t="shared" si="0"/>
        <v>L</v>
      </c>
      <c r="E14" s="4" t="s">
        <v>0</v>
      </c>
      <c r="F14" s="2" t="str">
        <f t="shared" si="1"/>
        <v>L</v>
      </c>
      <c r="H14" s="4" t="s">
        <v>0</v>
      </c>
      <c r="I14" s="2" t="str">
        <f t="shared" si="2"/>
        <v>L</v>
      </c>
      <c r="P14" s="50">
        <f>IF(copyright!F8=1,1,0)</f>
        <v>0</v>
      </c>
    </row>
    <row r="15" ht="30" customHeight="1">
      <c r="P15" s="50">
        <f>IF(copyright!F9=1,1,0)</f>
        <v>0</v>
      </c>
    </row>
    <row r="16" spans="5:16" ht="30" customHeight="1">
      <c r="E16" s="38" t="s">
        <v>5</v>
      </c>
      <c r="F16" s="38"/>
      <c r="G16" s="5">
        <f>IF(Corrigé!I20=0,"",Corrigé!I20)</f>
      </c>
      <c r="H16" s="39" t="str">
        <f>"/  20"</f>
        <v>/  20</v>
      </c>
      <c r="I16" s="39"/>
      <c r="P16" s="50">
        <f>IF(copyright!F10=1,1,0)</f>
        <v>0</v>
      </c>
    </row>
    <row r="17" ht="30" customHeight="1">
      <c r="P17" s="50">
        <f>IF(copyright!F11=1,1,0)</f>
        <v>0</v>
      </c>
    </row>
    <row r="18" spans="5:16" ht="30" customHeight="1">
      <c r="E18" s="40" t="s">
        <v>6</v>
      </c>
      <c r="F18" s="40"/>
      <c r="P18" s="50">
        <f>IF(copyright!F12=1,1,0)</f>
        <v>0</v>
      </c>
    </row>
    <row r="19" ht="30" customHeight="1">
      <c r="P19" s="50">
        <f>IF(copyright!F13=1,1,0)</f>
        <v>0</v>
      </c>
    </row>
    <row r="20" ht="30" customHeight="1">
      <c r="P20" s="50">
        <f>IF(copyright!F14=1,1,0)</f>
        <v>0</v>
      </c>
    </row>
    <row r="21" ht="30" customHeight="1">
      <c r="P21" s="50">
        <f>IF(copyright!F15=1,1,0)</f>
        <v>0</v>
      </c>
    </row>
    <row r="22" ht="30" customHeight="1">
      <c r="P22" s="50">
        <f>IF(copyright!F16=1,1,0)</f>
        <v>0</v>
      </c>
    </row>
    <row r="23" ht="30" customHeight="1">
      <c r="P23" s="50">
        <f>IF(copyright!F17=1,1,0)</f>
        <v>0</v>
      </c>
    </row>
    <row r="24" ht="30" customHeight="1">
      <c r="P24" s="50">
        <f>IF(copyright!F18=1,1,0)</f>
        <v>0</v>
      </c>
    </row>
    <row r="25" ht="30" customHeight="1">
      <c r="P25" s="50">
        <f>IF(copyright!F19=1,1,0)</f>
        <v>0</v>
      </c>
    </row>
    <row r="26" ht="30" customHeight="1">
      <c r="P26" s="50">
        <f>IF(copyright!F20=1,1,0)</f>
        <v>0</v>
      </c>
    </row>
    <row r="27" ht="30" customHeight="1">
      <c r="P27" s="50">
        <f>IF(copyright!F21=1,1,0)</f>
        <v>0</v>
      </c>
    </row>
    <row r="28" ht="30" customHeight="1">
      <c r="P28" s="50">
        <f>IF(copyright!F22=1,1,0)</f>
        <v>0</v>
      </c>
    </row>
  </sheetData>
  <sheetProtection password="DC7F" sheet="1" objects="1" scenarios="1" selectLockedCells="1"/>
  <mergeCells count="8">
    <mergeCell ref="B5:I6"/>
    <mergeCell ref="E16:F16"/>
    <mergeCell ref="H16:I16"/>
    <mergeCell ref="E18:F18"/>
    <mergeCell ref="B1:I1"/>
    <mergeCell ref="B2:I2"/>
    <mergeCell ref="B3:I3"/>
    <mergeCell ref="B4:I4"/>
  </mergeCells>
  <conditionalFormatting sqref="C8:C14">
    <cfRule type="expression" priority="1" dxfId="0" stopIfTrue="1">
      <formula>P8=1</formula>
    </cfRule>
    <cfRule type="expression" priority="2" dxfId="1" stopIfTrue="1">
      <formula>P8&lt;&gt;1</formula>
    </cfRule>
  </conditionalFormatting>
  <conditionalFormatting sqref="F8:F14">
    <cfRule type="expression" priority="3" dxfId="0" stopIfTrue="1">
      <formula>P15=1</formula>
    </cfRule>
    <cfRule type="expression" priority="4" dxfId="1" stopIfTrue="1">
      <formula>P15&lt;&gt;1</formula>
    </cfRule>
  </conditionalFormatting>
  <conditionalFormatting sqref="I8:I14">
    <cfRule type="expression" priority="5" dxfId="0" stopIfTrue="1">
      <formula>P22=1</formula>
    </cfRule>
    <cfRule type="expression" priority="6" dxfId="1" stopIfTrue="1">
      <formula>P22&lt;&gt;1</formula>
    </cfRule>
  </conditionalFormatting>
  <hyperlinks>
    <hyperlink ref="E18" location="Corrigé!A1" display="Corrigé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130" zoomScaleNormal="130" workbookViewId="0" topLeftCell="A1">
      <selection activeCell="K16" sqref="K16"/>
    </sheetView>
  </sheetViews>
  <sheetFormatPr defaultColWidth="9.140625" defaultRowHeight="19.5" customHeight="1"/>
  <cols>
    <col min="1" max="1" width="10.7109375" style="6" customWidth="1"/>
    <col min="2" max="2" width="0" style="7" hidden="1" customWidth="1"/>
    <col min="3" max="3" width="0" style="8" hidden="1" customWidth="1"/>
    <col min="4" max="4" width="0" style="9" hidden="1" customWidth="1"/>
    <col min="5" max="5" width="0" style="10" hidden="1" customWidth="1"/>
    <col min="6" max="6" width="0" style="9" hidden="1" customWidth="1"/>
    <col min="7" max="7" width="0" style="11" hidden="1" customWidth="1"/>
    <col min="8" max="9" width="0" style="8" hidden="1" customWidth="1"/>
    <col min="10" max="16384" width="10.7109375" style="6" customWidth="1"/>
  </cols>
  <sheetData>
    <row r="1" spans="2:7" ht="19.5" customHeight="1">
      <c r="B1" s="7" t="s">
        <v>7</v>
      </c>
      <c r="G1" s="11" t="s">
        <v>8</v>
      </c>
    </row>
    <row r="2" spans="1:8" ht="19.5" customHeight="1">
      <c r="A2" s="12" t="s">
        <v>9</v>
      </c>
      <c r="B2" s="13" t="s">
        <v>10</v>
      </c>
      <c r="D2" s="9">
        <f>'n ou m'!B8</f>
        <v>0</v>
      </c>
      <c r="E2" s="14" t="e">
        <f>MATCH(D2,liste,0)</f>
        <v>#N/A</v>
      </c>
      <c r="F2" s="10">
        <f aca="true" t="shared" si="0" ref="F2:F22">IF(ISNA(E2),0,1)</f>
        <v>0</v>
      </c>
      <c r="G2" s="11">
        <f aca="true" t="shared" si="1" ref="G2:G22">IF(ISNA(E2),0,E2)</f>
        <v>0</v>
      </c>
      <c r="H2" s="8" t="s">
        <v>0</v>
      </c>
    </row>
    <row r="3" spans="2:9" s="15" customFormat="1" ht="19.5" customHeight="1">
      <c r="B3" s="13" t="s">
        <v>11</v>
      </c>
      <c r="C3" s="8" t="s">
        <v>0</v>
      </c>
      <c r="D3" s="9">
        <f>'n ou m'!B9</f>
        <v>0</v>
      </c>
      <c r="E3" s="14" t="e">
        <f>MATCH(D3,liste,0)</f>
        <v>#N/A</v>
      </c>
      <c r="F3" s="10">
        <f t="shared" si="0"/>
        <v>0</v>
      </c>
      <c r="G3" s="11">
        <f t="shared" si="1"/>
        <v>0</v>
      </c>
      <c r="H3" s="8" t="s">
        <v>0</v>
      </c>
      <c r="I3" s="8"/>
    </row>
    <row r="4" spans="2:7" ht="19.5" customHeight="1">
      <c r="B4" s="13" t="s">
        <v>12</v>
      </c>
      <c r="C4" s="16"/>
      <c r="D4" s="9">
        <f>'n ou m'!B10</f>
        <v>0</v>
      </c>
      <c r="E4" s="14" t="e">
        <f>MATCH(D4,liste,0)</f>
        <v>#N/A</v>
      </c>
      <c r="F4" s="10">
        <f t="shared" si="0"/>
        <v>0</v>
      </c>
      <c r="G4" s="11">
        <f t="shared" si="1"/>
        <v>0</v>
      </c>
    </row>
    <row r="5" spans="2:7" ht="19.5" customHeight="1">
      <c r="B5" s="13" t="s">
        <v>13</v>
      </c>
      <c r="C5" s="16"/>
      <c r="D5" s="9">
        <f>'n ou m'!B11</f>
        <v>0</v>
      </c>
      <c r="E5" s="14" t="e">
        <f>MATCH(D5,liste,0)</f>
        <v>#N/A</v>
      </c>
      <c r="F5" s="10">
        <f t="shared" si="0"/>
        <v>0</v>
      </c>
      <c r="G5" s="11">
        <f t="shared" si="1"/>
        <v>0</v>
      </c>
    </row>
    <row r="6" spans="2:7" ht="19.5" customHeight="1">
      <c r="B6" s="13" t="s">
        <v>14</v>
      </c>
      <c r="C6" s="16"/>
      <c r="D6" s="9">
        <f>'n ou m'!B12</f>
        <v>0</v>
      </c>
      <c r="E6" s="10" t="e">
        <f aca="true" t="shared" si="2" ref="E6:E22">MATCH(D6,liste,0)</f>
        <v>#N/A</v>
      </c>
      <c r="F6" s="10">
        <f t="shared" si="0"/>
        <v>0</v>
      </c>
      <c r="G6" s="11">
        <f t="shared" si="1"/>
        <v>0</v>
      </c>
    </row>
    <row r="7" spans="2:7" ht="19.5" customHeight="1">
      <c r="B7" s="13" t="s">
        <v>15</v>
      </c>
      <c r="C7" s="16"/>
      <c r="D7" s="9">
        <f>'n ou m'!B13</f>
        <v>0</v>
      </c>
      <c r="E7" s="10" t="e">
        <f t="shared" si="2"/>
        <v>#N/A</v>
      </c>
      <c r="F7" s="10">
        <f t="shared" si="0"/>
        <v>0</v>
      </c>
      <c r="G7" s="11">
        <f t="shared" si="1"/>
        <v>0</v>
      </c>
    </row>
    <row r="8" spans="2:7" ht="19.5" customHeight="1">
      <c r="B8" s="13" t="s">
        <v>16</v>
      </c>
      <c r="D8" s="9">
        <f>'n ou m'!B14</f>
        <v>0</v>
      </c>
      <c r="E8" s="10" t="e">
        <f t="shared" si="2"/>
        <v>#N/A</v>
      </c>
      <c r="F8" s="10">
        <f t="shared" si="0"/>
        <v>0</v>
      </c>
      <c r="G8" s="11">
        <f t="shared" si="1"/>
        <v>0</v>
      </c>
    </row>
    <row r="9" spans="2:11" ht="19.5" customHeight="1">
      <c r="B9" s="13" t="s">
        <v>17</v>
      </c>
      <c r="C9" s="11"/>
      <c r="D9" s="17">
        <f>'n ou m'!E8</f>
        <v>0</v>
      </c>
      <c r="E9" s="10" t="e">
        <f t="shared" si="2"/>
        <v>#N/A</v>
      </c>
      <c r="F9" s="10">
        <f t="shared" si="0"/>
        <v>0</v>
      </c>
      <c r="G9" s="11">
        <f t="shared" si="1"/>
        <v>0</v>
      </c>
      <c r="H9" s="11"/>
      <c r="I9" s="11"/>
      <c r="J9" s="15"/>
      <c r="K9" s="15"/>
    </row>
    <row r="10" spans="2:11" ht="19.5" customHeight="1">
      <c r="B10" s="13" t="s">
        <v>18</v>
      </c>
      <c r="D10" s="17">
        <f>'n ou m'!E9</f>
        <v>0</v>
      </c>
      <c r="E10" s="10" t="e">
        <f t="shared" si="2"/>
        <v>#N/A</v>
      </c>
      <c r="F10" s="10">
        <f t="shared" si="0"/>
        <v>0</v>
      </c>
      <c r="G10" s="11">
        <f t="shared" si="1"/>
        <v>0</v>
      </c>
      <c r="J10" s="15"/>
      <c r="K10" s="15"/>
    </row>
    <row r="11" spans="2:11" ht="19.5" customHeight="1">
      <c r="B11" s="13" t="s">
        <v>19</v>
      </c>
      <c r="D11" s="17">
        <f>'n ou m'!E10</f>
        <v>0</v>
      </c>
      <c r="E11" s="10" t="e">
        <f t="shared" si="2"/>
        <v>#N/A</v>
      </c>
      <c r="F11" s="10">
        <f t="shared" si="0"/>
        <v>0</v>
      </c>
      <c r="G11" s="11">
        <f t="shared" si="1"/>
        <v>0</v>
      </c>
      <c r="J11" s="15"/>
      <c r="K11" s="15"/>
    </row>
    <row r="12" spans="2:11" ht="19.5" customHeight="1">
      <c r="B12" s="13" t="s">
        <v>20</v>
      </c>
      <c r="D12" s="17" t="str">
        <f>'n ou m'!E11</f>
        <v> </v>
      </c>
      <c r="E12" s="10" t="e">
        <f t="shared" si="2"/>
        <v>#N/A</v>
      </c>
      <c r="F12" s="10">
        <f t="shared" si="0"/>
        <v>0</v>
      </c>
      <c r="G12" s="11">
        <f t="shared" si="1"/>
        <v>0</v>
      </c>
      <c r="J12" s="15"/>
      <c r="K12" s="15"/>
    </row>
    <row r="13" spans="2:7" ht="19.5" customHeight="1">
      <c r="B13" s="13" t="s">
        <v>21</v>
      </c>
      <c r="D13" s="17" t="str">
        <f>'n ou m'!E12</f>
        <v> </v>
      </c>
      <c r="E13" s="10" t="e">
        <f t="shared" si="2"/>
        <v>#N/A</v>
      </c>
      <c r="F13" s="10">
        <f t="shared" si="0"/>
        <v>0</v>
      </c>
      <c r="G13" s="11">
        <f t="shared" si="1"/>
        <v>0</v>
      </c>
    </row>
    <row r="14" spans="2:7" ht="19.5" customHeight="1">
      <c r="B14" s="13" t="s">
        <v>22</v>
      </c>
      <c r="D14" s="17" t="str">
        <f>'n ou m'!E13</f>
        <v> </v>
      </c>
      <c r="E14" s="10" t="e">
        <f t="shared" si="2"/>
        <v>#N/A</v>
      </c>
      <c r="F14" s="10">
        <f t="shared" si="0"/>
        <v>0</v>
      </c>
      <c r="G14" s="11">
        <f t="shared" si="1"/>
        <v>0</v>
      </c>
    </row>
    <row r="15" spans="2:7" ht="19.5" customHeight="1">
      <c r="B15" s="13" t="s">
        <v>23</v>
      </c>
      <c r="D15" s="17" t="str">
        <f>'n ou m'!E14</f>
        <v> </v>
      </c>
      <c r="E15" s="10" t="e">
        <f t="shared" si="2"/>
        <v>#N/A</v>
      </c>
      <c r="F15" s="10">
        <f t="shared" si="0"/>
        <v>0</v>
      </c>
      <c r="G15" s="11">
        <f t="shared" si="1"/>
        <v>0</v>
      </c>
    </row>
    <row r="16" spans="2:7" ht="19.5" customHeight="1">
      <c r="B16" s="13" t="s">
        <v>24</v>
      </c>
      <c r="D16" s="17" t="str">
        <f>'n ou m'!H8</f>
        <v> </v>
      </c>
      <c r="E16" s="10" t="e">
        <f t="shared" si="2"/>
        <v>#N/A</v>
      </c>
      <c r="F16" s="10">
        <f t="shared" si="0"/>
        <v>0</v>
      </c>
      <c r="G16" s="11">
        <f t="shared" si="1"/>
        <v>0</v>
      </c>
    </row>
    <row r="17" spans="2:7" ht="19.5" customHeight="1">
      <c r="B17" s="13" t="s">
        <v>25</v>
      </c>
      <c r="D17" s="17" t="str">
        <f>'n ou m'!H9</f>
        <v> </v>
      </c>
      <c r="E17" s="10" t="e">
        <f t="shared" si="2"/>
        <v>#N/A</v>
      </c>
      <c r="F17" s="10">
        <f t="shared" si="0"/>
        <v>0</v>
      </c>
      <c r="G17" s="11">
        <f t="shared" si="1"/>
        <v>0</v>
      </c>
    </row>
    <row r="18" spans="2:7" ht="19.5" customHeight="1">
      <c r="B18" s="13" t="s">
        <v>26</v>
      </c>
      <c r="D18" s="17" t="str">
        <f>'n ou m'!H10</f>
        <v> </v>
      </c>
      <c r="E18" s="10" t="e">
        <f t="shared" si="2"/>
        <v>#N/A</v>
      </c>
      <c r="F18" s="10">
        <f t="shared" si="0"/>
        <v>0</v>
      </c>
      <c r="G18" s="11">
        <f t="shared" si="1"/>
        <v>0</v>
      </c>
    </row>
    <row r="19" spans="2:7" ht="19.5" customHeight="1">
      <c r="B19" s="13" t="s">
        <v>27</v>
      </c>
      <c r="D19" s="17" t="str">
        <f>'n ou m'!H11</f>
        <v> </v>
      </c>
      <c r="E19" s="10" t="e">
        <f t="shared" si="2"/>
        <v>#N/A</v>
      </c>
      <c r="F19" s="10">
        <f t="shared" si="0"/>
        <v>0</v>
      </c>
      <c r="G19" s="11">
        <f t="shared" si="1"/>
        <v>0</v>
      </c>
    </row>
    <row r="20" spans="2:7" ht="19.5" customHeight="1">
      <c r="B20" s="13" t="s">
        <v>28</v>
      </c>
      <c r="D20" s="17" t="str">
        <f>'n ou m'!H12</f>
        <v> </v>
      </c>
      <c r="E20" s="10" t="e">
        <f t="shared" si="2"/>
        <v>#N/A</v>
      </c>
      <c r="F20" s="10">
        <f t="shared" si="0"/>
        <v>0</v>
      </c>
      <c r="G20" s="11">
        <f t="shared" si="1"/>
        <v>0</v>
      </c>
    </row>
    <row r="21" spans="2:7" ht="19.5" customHeight="1">
      <c r="B21" s="13" t="s">
        <v>29</v>
      </c>
      <c r="D21" s="17" t="str">
        <f>'n ou m'!H13</f>
        <v> </v>
      </c>
      <c r="E21" s="10" t="e">
        <f t="shared" si="2"/>
        <v>#N/A</v>
      </c>
      <c r="F21" s="10">
        <f t="shared" si="0"/>
        <v>0</v>
      </c>
      <c r="G21" s="11">
        <f t="shared" si="1"/>
        <v>0</v>
      </c>
    </row>
    <row r="22" spans="2:7" ht="19.5" customHeight="1">
      <c r="B22" s="13" t="s">
        <v>30</v>
      </c>
      <c r="D22" s="17" t="str">
        <f>'n ou m'!H14</f>
        <v> </v>
      </c>
      <c r="E22" s="10" t="e">
        <f t="shared" si="2"/>
        <v>#N/A</v>
      </c>
      <c r="F22" s="10">
        <f t="shared" si="0"/>
        <v>0</v>
      </c>
      <c r="G22" s="11">
        <f t="shared" si="1"/>
        <v>0</v>
      </c>
    </row>
    <row r="24" ht="19.5" customHeight="1">
      <c r="F24" s="9">
        <f>SUM(F2:F22)</f>
        <v>0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showGridLines="0" showRowColHeaders="0" workbookViewId="0" topLeftCell="A4">
      <selection activeCell="E16" sqref="E16"/>
    </sheetView>
  </sheetViews>
  <sheetFormatPr defaultColWidth="9.140625" defaultRowHeight="30" customHeight="1"/>
  <cols>
    <col min="1" max="1" width="8.8515625" style="18" customWidth="1"/>
    <col min="2" max="2" width="20.7109375" style="15" customWidth="1"/>
    <col min="3" max="3" width="7.57421875" style="19" customWidth="1"/>
    <col min="4" max="4" width="14.140625" style="18" customWidth="1"/>
    <col min="5" max="5" width="20.7109375" style="15" customWidth="1"/>
    <col min="6" max="6" width="7.57421875" style="15" customWidth="1"/>
    <col min="7" max="7" width="14.140625" style="18" customWidth="1"/>
    <col min="8" max="8" width="20.7109375" style="15" customWidth="1"/>
    <col min="9" max="9" width="7.57421875" style="20" customWidth="1"/>
    <col min="10" max="10" width="20.7109375" style="15" customWidth="1"/>
    <col min="11" max="11" width="7.57421875" style="15" customWidth="1"/>
    <col min="12" max="16384" width="20.7109375" style="15" customWidth="1"/>
  </cols>
  <sheetData>
    <row r="1" spans="1:14" s="24" customFormat="1" ht="30" customHeight="1">
      <c r="A1" s="41" t="s">
        <v>31</v>
      </c>
      <c r="B1" s="41"/>
      <c r="C1" s="21"/>
      <c r="D1" s="22"/>
      <c r="E1" s="21"/>
      <c r="F1" s="21"/>
      <c r="G1" s="22"/>
      <c r="H1" s="21"/>
      <c r="I1" s="21"/>
      <c r="J1" s="21"/>
      <c r="K1" s="21"/>
      <c r="L1" s="23"/>
      <c r="M1" s="23"/>
      <c r="N1" s="23"/>
    </row>
    <row r="2" spans="1:20" s="25" customFormat="1" ht="26.25" customHeight="1">
      <c r="A2" s="18"/>
      <c r="B2" s="42" t="s">
        <v>0</v>
      </c>
      <c r="C2" s="42"/>
      <c r="D2" s="42"/>
      <c r="E2" s="42"/>
      <c r="F2" s="42"/>
      <c r="G2" s="42"/>
      <c r="H2" s="42"/>
      <c r="I2" s="42"/>
      <c r="T2" s="6"/>
    </row>
    <row r="3" spans="1:20" s="25" customFormat="1" ht="26.25" customHeight="1">
      <c r="A3" s="18"/>
      <c r="B3" s="26"/>
      <c r="C3" s="26"/>
      <c r="D3" s="27"/>
      <c r="E3" s="28" t="s">
        <v>6</v>
      </c>
      <c r="F3" s="26"/>
      <c r="G3" s="27"/>
      <c r="H3" s="26"/>
      <c r="I3" s="26"/>
      <c r="T3" s="6"/>
    </row>
    <row r="4" spans="1:20" s="25" customFormat="1" ht="26.25" customHeight="1">
      <c r="A4" s="18"/>
      <c r="B4" s="26"/>
      <c r="C4" s="26"/>
      <c r="D4" s="27"/>
      <c r="E4" s="29"/>
      <c r="F4" s="26"/>
      <c r="G4" s="27"/>
      <c r="H4" s="26"/>
      <c r="I4" s="26"/>
      <c r="T4" s="6"/>
    </row>
    <row r="5" spans="1:20" s="25" customFormat="1" ht="26.25" customHeight="1">
      <c r="A5" s="18"/>
      <c r="B5" s="42" t="s">
        <v>32</v>
      </c>
      <c r="C5" s="42"/>
      <c r="D5" s="42"/>
      <c r="E5" s="42"/>
      <c r="F5" s="42"/>
      <c r="G5" s="42"/>
      <c r="H5" s="42"/>
      <c r="I5" s="26"/>
      <c r="T5" s="6"/>
    </row>
    <row r="7" spans="1:16" ht="30" customHeight="1">
      <c r="A7" s="18">
        <v>1</v>
      </c>
      <c r="B7" s="30" t="s">
        <v>10</v>
      </c>
      <c r="C7" s="31">
        <f>IF(ISNA(MATCH(A7,liste2,0)),"","X")</f>
      </c>
      <c r="D7" s="32">
        <v>8</v>
      </c>
      <c r="E7" s="30" t="s">
        <v>17</v>
      </c>
      <c r="F7" s="31">
        <f aca="true" t="shared" si="0" ref="F7:F13">IF(ISNA(MATCH(D7,liste2,0)),"","X")</f>
      </c>
      <c r="G7" s="18">
        <v>15</v>
      </c>
      <c r="H7" s="30" t="s">
        <v>24</v>
      </c>
      <c r="I7" s="31">
        <f aca="true" t="shared" si="1" ref="I7:I12">IF(ISNA(MATCH(G7,liste2,0)),"","X")</f>
      </c>
      <c r="P7" s="15">
        <f>IF(copyright!F2=1,1,0)</f>
        <v>0</v>
      </c>
    </row>
    <row r="8" spans="1:16" ht="30" customHeight="1">
      <c r="A8" s="18">
        <v>2</v>
      </c>
      <c r="B8" s="30" t="s">
        <v>11</v>
      </c>
      <c r="C8" s="31">
        <f>IF(ISNA(MATCH(A8,liste2,0)),"","X")</f>
      </c>
      <c r="D8" s="32">
        <v>9</v>
      </c>
      <c r="E8" s="30" t="s">
        <v>18</v>
      </c>
      <c r="F8" s="31">
        <f t="shared" si="0"/>
      </c>
      <c r="G8" s="18">
        <v>16</v>
      </c>
      <c r="H8" s="30" t="s">
        <v>25</v>
      </c>
      <c r="I8" s="31">
        <f t="shared" si="1"/>
      </c>
      <c r="P8" s="15">
        <f>IF(copyright!F3=1,1,0)</f>
        <v>0</v>
      </c>
    </row>
    <row r="9" spans="1:16" ht="30" customHeight="1">
      <c r="A9" s="18">
        <v>3</v>
      </c>
      <c r="B9" s="30" t="s">
        <v>12</v>
      </c>
      <c r="C9" s="31">
        <f>IF(ISNA(MATCH(A9,liste2,0)),"","X")</f>
      </c>
      <c r="D9" s="18">
        <v>10</v>
      </c>
      <c r="E9" s="30" t="s">
        <v>19</v>
      </c>
      <c r="F9" s="31">
        <f t="shared" si="0"/>
      </c>
      <c r="G9" s="18">
        <v>17</v>
      </c>
      <c r="H9" s="30" t="s">
        <v>26</v>
      </c>
      <c r="I9" s="31">
        <f t="shared" si="1"/>
      </c>
      <c r="P9" s="15">
        <f>IF(copyright!F4=1,1,0)</f>
        <v>0</v>
      </c>
    </row>
    <row r="10" spans="1:16" ht="30" customHeight="1">
      <c r="A10" s="18">
        <v>4</v>
      </c>
      <c r="B10" s="30" t="s">
        <v>13</v>
      </c>
      <c r="C10" s="31">
        <f>IF(ISNA(MATCH(A10,liste2,0)),"","X")</f>
      </c>
      <c r="D10" s="18">
        <v>11</v>
      </c>
      <c r="E10" s="30" t="s">
        <v>33</v>
      </c>
      <c r="F10" s="31">
        <f t="shared" si="0"/>
      </c>
      <c r="G10" s="18">
        <v>18</v>
      </c>
      <c r="H10" s="30" t="s">
        <v>27</v>
      </c>
      <c r="I10" s="31">
        <f t="shared" si="1"/>
      </c>
      <c r="P10" s="15">
        <f>IF(copyright!F5=1,1,0)</f>
        <v>0</v>
      </c>
    </row>
    <row r="11" spans="1:16" ht="30" customHeight="1">
      <c r="A11" s="18">
        <v>5</v>
      </c>
      <c r="B11" s="30" t="s">
        <v>14</v>
      </c>
      <c r="C11" s="31">
        <f>IF(ISNA(MATCH(A11,liste2,0)),"","X")</f>
      </c>
      <c r="D11" s="18">
        <v>12</v>
      </c>
      <c r="E11" s="30" t="s">
        <v>21</v>
      </c>
      <c r="F11" s="31">
        <f t="shared" si="0"/>
      </c>
      <c r="G11" s="18">
        <v>19</v>
      </c>
      <c r="H11" s="30" t="s">
        <v>28</v>
      </c>
      <c r="I11" s="31">
        <f t="shared" si="1"/>
      </c>
      <c r="P11" s="15">
        <f>IF(copyright!F6=1,1,0)</f>
        <v>0</v>
      </c>
    </row>
    <row r="12" spans="1:16" ht="30" customHeight="1">
      <c r="A12" s="18">
        <v>6</v>
      </c>
      <c r="B12" s="30" t="s">
        <v>15</v>
      </c>
      <c r="C12" s="31">
        <f>IF(ISNA(MATCH(A12,liste2,0)),"","X")</f>
      </c>
      <c r="D12" s="18">
        <v>13</v>
      </c>
      <c r="E12" s="30" t="s">
        <v>22</v>
      </c>
      <c r="F12" s="31">
        <f t="shared" si="0"/>
      </c>
      <c r="G12" s="18">
        <v>20</v>
      </c>
      <c r="H12" s="30" t="s">
        <v>29</v>
      </c>
      <c r="I12" s="31">
        <f t="shared" si="1"/>
      </c>
      <c r="P12" s="15">
        <f>IF(copyright!F7=1,1,0)</f>
        <v>0</v>
      </c>
    </row>
    <row r="13" spans="1:16" ht="30" customHeight="1">
      <c r="A13" s="18">
        <v>7</v>
      </c>
      <c r="B13" s="30" t="s">
        <v>16</v>
      </c>
      <c r="C13" s="31">
        <f>IF(ISNA(MATCH(A13,liste2,0)),"","X")</f>
      </c>
      <c r="D13" s="18">
        <v>14</v>
      </c>
      <c r="E13" s="30" t="s">
        <v>23</v>
      </c>
      <c r="F13" s="31">
        <f t="shared" si="0"/>
      </c>
      <c r="G13" s="18" t="s">
        <v>0</v>
      </c>
      <c r="P13" s="15">
        <f>IF(copyright!F8=1,1,0)</f>
        <v>0</v>
      </c>
    </row>
    <row r="14" ht="30" customHeight="1">
      <c r="P14" s="15">
        <f>IF(copyright!F9=1,1,0)</f>
        <v>0</v>
      </c>
    </row>
    <row r="15" spans="3:16" ht="30" customHeight="1">
      <c r="C15" s="19" t="s">
        <v>0</v>
      </c>
      <c r="P15" s="15">
        <f>IF(copyright!F11=1,1,0)</f>
        <v>0</v>
      </c>
    </row>
    <row r="16" spans="5:16" ht="30" customHeight="1">
      <c r="E16" s="33" t="s">
        <v>34</v>
      </c>
      <c r="P16" s="15">
        <f>IF(copyright!F12=1,1,0)</f>
        <v>0</v>
      </c>
    </row>
    <row r="17" spans="3:16" ht="30" customHeight="1" hidden="1">
      <c r="C17" s="19">
        <f>COUNTIF(C7:C13,"X")</f>
        <v>0</v>
      </c>
      <c r="D17" s="19" t="s">
        <v>0</v>
      </c>
      <c r="E17" s="19" t="s">
        <v>0</v>
      </c>
      <c r="F17" s="19">
        <f>COUNTIF(F7:F13,"X")</f>
        <v>0</v>
      </c>
      <c r="G17" s="19" t="s">
        <v>0</v>
      </c>
      <c r="H17" s="19" t="s">
        <v>0</v>
      </c>
      <c r="I17" s="19">
        <f>COUNTIF(I7:I13,"X")</f>
        <v>0</v>
      </c>
      <c r="P17" s="15">
        <f>IF(copyright!F13=1,1,0)</f>
        <v>0</v>
      </c>
    </row>
    <row r="18" spans="3:16" ht="30" customHeight="1" hidden="1">
      <c r="C18" s="19" t="s">
        <v>0</v>
      </c>
      <c r="D18" s="19" t="s">
        <v>0</v>
      </c>
      <c r="E18" s="19" t="s">
        <v>0</v>
      </c>
      <c r="F18" s="19" t="s">
        <v>0</v>
      </c>
      <c r="G18" s="19" t="s">
        <v>0</v>
      </c>
      <c r="H18" s="19" t="s">
        <v>0</v>
      </c>
      <c r="I18" s="19" t="s">
        <v>0</v>
      </c>
      <c r="P18" s="15">
        <f>IF(copyright!F14=1,1,0)</f>
        <v>0</v>
      </c>
    </row>
    <row r="19" ht="30" customHeight="1" hidden="1">
      <c r="P19" s="15">
        <f>IF(copyright!F15=1,1,0)</f>
        <v>0</v>
      </c>
    </row>
    <row r="20" spans="9:16" ht="30" customHeight="1" hidden="1">
      <c r="I20" s="20">
        <f>C17+F17+I17</f>
        <v>0</v>
      </c>
      <c r="P20" s="15">
        <f>IF(copyright!F16=1,1,0)</f>
        <v>0</v>
      </c>
    </row>
    <row r="21" ht="30" customHeight="1">
      <c r="P21" s="15">
        <f>IF(copyright!F17=1,1,0)</f>
        <v>0</v>
      </c>
    </row>
    <row r="22" ht="30" customHeight="1">
      <c r="P22" s="15">
        <f>IF(copyright!F18=1,1,0)</f>
        <v>0</v>
      </c>
    </row>
    <row r="23" ht="30" customHeight="1">
      <c r="P23" s="15">
        <f>IF(copyright!F19=1,1,0)</f>
        <v>0</v>
      </c>
    </row>
    <row r="24" ht="30" customHeight="1">
      <c r="P24" s="15">
        <f>IF(copyright!F20=1,1,0)</f>
        <v>0</v>
      </c>
    </row>
    <row r="25" ht="30" customHeight="1">
      <c r="P25" s="15">
        <f>IF(copyright!F21=1,1,0)</f>
        <v>0</v>
      </c>
    </row>
    <row r="26" ht="30" customHeight="1">
      <c r="P26" s="15">
        <f>IF(copyright!F22=1,1,0)</f>
        <v>0</v>
      </c>
    </row>
  </sheetData>
  <sheetProtection password="DC7F" sheet="1" objects="1" scenarios="1" selectLockedCells="1" selectUnlockedCells="1"/>
  <mergeCells count="3">
    <mergeCell ref="A1:B1"/>
    <mergeCell ref="B2:I2"/>
    <mergeCell ref="B5:H5"/>
  </mergeCells>
  <hyperlinks>
    <hyperlink ref="E16" location="'n ou m'!A1" tooltip="RETOUR" display="Retour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odile</cp:lastModifiedBy>
  <dcterms:modified xsi:type="dcterms:W3CDTF">2017-11-10T17:07:21Z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